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8655" activeTab="0"/>
  </bookViews>
  <sheets>
    <sheet name="Общий итог" sheetId="1" r:id="rId1"/>
    <sheet name="Марафон Муж" sheetId="2" r:id="rId2"/>
    <sheet name="Марафон Жен" sheetId="3" r:id="rId3"/>
    <sheet name="Дети2012" sheetId="4" state="hidden" r:id="rId4"/>
    <sheet name="Заявка2012" sheetId="5" state="hidden" r:id="rId5"/>
    <sheet name="Заявка" sheetId="6" r:id="rId6"/>
  </sheets>
  <definedNames/>
  <calcPr fullCalcOnLoad="1"/>
</workbook>
</file>

<file path=xl/sharedStrings.xml><?xml version="1.0" encoding="utf-8"?>
<sst xmlns="http://schemas.openxmlformats.org/spreadsheetml/2006/main" count="622" uniqueCount="276">
  <si>
    <t>ФИО</t>
  </si>
  <si>
    <t>Место</t>
  </si>
  <si>
    <t>г/р</t>
  </si>
  <si>
    <t>трасс</t>
  </si>
  <si>
    <t>Кузин Женя</t>
  </si>
  <si>
    <t>Хвостенко Марк</t>
  </si>
  <si>
    <t>Демин Саша</t>
  </si>
  <si>
    <t>Кичкайло Степан</t>
  </si>
  <si>
    <t>Глазырин Виталя</t>
  </si>
  <si>
    <t>Маняров Артем</t>
  </si>
  <si>
    <t>Ячин Леша</t>
  </si>
  <si>
    <t>Прокофьева Алена</t>
  </si>
  <si>
    <t>Печенок Ольга</t>
  </si>
  <si>
    <t>Амосова Ольга</t>
  </si>
  <si>
    <t>Коханова Арина</t>
  </si>
  <si>
    <t>Богданова Алина</t>
  </si>
  <si>
    <t>Ячина Даша</t>
  </si>
  <si>
    <t>Янушевич Полина</t>
  </si>
  <si>
    <t>Герасименко Маша</t>
  </si>
  <si>
    <t>Овчинников Семен</t>
  </si>
  <si>
    <t>Кульба Антон</t>
  </si>
  <si>
    <t>Андрияхин Илья</t>
  </si>
  <si>
    <t>Степанов Тимофей</t>
  </si>
  <si>
    <t>Гантимуров Стас</t>
  </si>
  <si>
    <t>Пономарев Костя</t>
  </si>
  <si>
    <t>Капуцкий Никита</t>
  </si>
  <si>
    <t>Кириллов Саша</t>
  </si>
  <si>
    <t>Багаев Миша</t>
  </si>
  <si>
    <t>Шерин Ваня</t>
  </si>
  <si>
    <t>Мальчиков Толя</t>
  </si>
  <si>
    <t>Козлов Ваня</t>
  </si>
  <si>
    <t>Попов Данил</t>
  </si>
  <si>
    <t>Жолобов Витя</t>
  </si>
  <si>
    <t>Антоненко Валя</t>
  </si>
  <si>
    <t>Прокофьева Саша</t>
  </si>
  <si>
    <t>Бояркина Ульяна</t>
  </si>
  <si>
    <t>Антоненко Лера</t>
  </si>
  <si>
    <t>Степанова Лена</t>
  </si>
  <si>
    <t>Гобова Настя</t>
  </si>
  <si>
    <t>Литвинова Полина</t>
  </si>
  <si>
    <t>Непрокина Геля</t>
  </si>
  <si>
    <t>Младшие мальчики 2009-2003</t>
  </si>
  <si>
    <t>Младшие девочки 2009-2003</t>
  </si>
  <si>
    <t>Старшие мальчики 2002-1998</t>
  </si>
  <si>
    <t>Старшие девочки 2002-1998</t>
  </si>
  <si>
    <t>Трасс</t>
  </si>
  <si>
    <t>Балл</t>
  </si>
  <si>
    <t>9-10</t>
  </si>
  <si>
    <t>№</t>
  </si>
  <si>
    <t>пол</t>
  </si>
  <si>
    <t>разряд</t>
  </si>
  <si>
    <t>Место жительства</t>
  </si>
  <si>
    <t>команда</t>
  </si>
  <si>
    <t>Амосов Андрей Николаевич</t>
  </si>
  <si>
    <t>МС</t>
  </si>
  <si>
    <t>Красноярск</t>
  </si>
  <si>
    <t>Грифы</t>
  </si>
  <si>
    <t>Бабий Дмитрий Павлович</t>
  </si>
  <si>
    <t>Новосибирск</t>
  </si>
  <si>
    <t>Кедр</t>
  </si>
  <si>
    <t>КМС</t>
  </si>
  <si>
    <t>Буревестник</t>
  </si>
  <si>
    <t>Блинов Владимир Борисович</t>
  </si>
  <si>
    <t>лично</t>
  </si>
  <si>
    <t>Богданов Виталий Анатольевич</t>
  </si>
  <si>
    <t>бр</t>
  </si>
  <si>
    <t>Валеев Радий Равильевич</t>
  </si>
  <si>
    <t>Скала</t>
  </si>
  <si>
    <t>Вейтол Евгений Дмитриевич</t>
  </si>
  <si>
    <t>Стрела</t>
  </si>
  <si>
    <t>Вепринцев Дмитрий Владимирович</t>
  </si>
  <si>
    <t>Власенко Павел Сергеевич</t>
  </si>
  <si>
    <t>Востриков Ярослав Андреевич</t>
  </si>
  <si>
    <t>Уродник</t>
  </si>
  <si>
    <t>Высотин Максим Александрович</t>
  </si>
  <si>
    <t>СФУ</t>
  </si>
  <si>
    <t>Гусаров Максим Сергеевич</t>
  </si>
  <si>
    <t>Десятков Андрей Геннадьевич</t>
  </si>
  <si>
    <t>Мухоморы</t>
  </si>
  <si>
    <t>Еркаев Евгений Николаевич</t>
  </si>
  <si>
    <t>Жарников Захар Юрьевич</t>
  </si>
  <si>
    <t>Жигалов Александр Владимирович</t>
  </si>
  <si>
    <t>Мечта</t>
  </si>
  <si>
    <t>Зимин Александр Михайлович</t>
  </si>
  <si>
    <t>АСТМА</t>
  </si>
  <si>
    <t>Исиченко Алексей Александрович</t>
  </si>
  <si>
    <t>Исламов Андрей Сергеевич</t>
  </si>
  <si>
    <t>Калита Георгий Васльевич</t>
  </si>
  <si>
    <t>ККА</t>
  </si>
  <si>
    <t>Карпов Антон Александрович</t>
  </si>
  <si>
    <t>СДЮСШОР</t>
  </si>
  <si>
    <t>Комаров Андрей Викторович</t>
  </si>
  <si>
    <t>Конышев Иван Владимирович</t>
  </si>
  <si>
    <t>Железногорск</t>
  </si>
  <si>
    <t>Патриот</t>
  </si>
  <si>
    <t>Корулин Евгений Сергеевич</t>
  </si>
  <si>
    <t>КМКС</t>
  </si>
  <si>
    <t>Корчуганов Павел Владимирович</t>
  </si>
  <si>
    <t>Идея</t>
  </si>
  <si>
    <t>Кулик Павел Андреевич</t>
  </si>
  <si>
    <t>Леонтьев Андрей Сергеевич</t>
  </si>
  <si>
    <t>Логинов Игорь Александрович</t>
  </si>
  <si>
    <t>сборная</t>
  </si>
  <si>
    <t>Мазуров Евгений Сергеевич</t>
  </si>
  <si>
    <t>Дивногорск</t>
  </si>
  <si>
    <t>Руйговка</t>
  </si>
  <si>
    <t>Макатьев Андрей Юсупович</t>
  </si>
  <si>
    <t>Мальцев Егор Юрьевич</t>
  </si>
  <si>
    <t>Вигвам</t>
  </si>
  <si>
    <t>Матюшин Николай Олегович</t>
  </si>
  <si>
    <t>Мотылевский Вячеслав Валерьевич</t>
  </si>
  <si>
    <t>Санкт-Петербург</t>
  </si>
  <si>
    <t>ЛЭТИ</t>
  </si>
  <si>
    <t>Мутасов Константин Александрович</t>
  </si>
  <si>
    <t>Петерсон Игорь Дмитриевич</t>
  </si>
  <si>
    <t>Полунин Владимир Леонидович</t>
  </si>
  <si>
    <t>Прохорчук Максим Викторович</t>
  </si>
  <si>
    <t>Альпина</t>
  </si>
  <si>
    <t>Пучков Артем Павлович</t>
  </si>
  <si>
    <t>Романьков Антон Семенович</t>
  </si>
  <si>
    <t>НГУ</t>
  </si>
  <si>
    <t>Рубанов Алексей Юрьевич</t>
  </si>
  <si>
    <t>Триконя</t>
  </si>
  <si>
    <t>Рубанов Сергей Юрьевич</t>
  </si>
  <si>
    <t>Сергеев Кирилл Сергеевич</t>
  </si>
  <si>
    <t>Сидоров Константин Николаевич</t>
  </si>
  <si>
    <t>Соломатов Василий Александрович</t>
  </si>
  <si>
    <t>-</t>
  </si>
  <si>
    <t>Сумин Кирилл Викторович</t>
  </si>
  <si>
    <t>Токмин Дмитрий Александрович</t>
  </si>
  <si>
    <t>Назарово</t>
  </si>
  <si>
    <t>КФА</t>
  </si>
  <si>
    <t>Тортор Николай Александрович</t>
  </si>
  <si>
    <t>Сосновоборск</t>
  </si>
  <si>
    <t>Феофанов Максим  Константинович</t>
  </si>
  <si>
    <t>Канск</t>
  </si>
  <si>
    <t>Хвостенко Марк Олегович</t>
  </si>
  <si>
    <t>Цыганков Виктор Анатольевич</t>
  </si>
  <si>
    <t>Шахов Алексей Николаевич</t>
  </si>
  <si>
    <t>Шевцов Анатолий Павлович</t>
  </si>
  <si>
    <t>Южаков Кирилл Евгеньевич</t>
  </si>
  <si>
    <t>Андреева Алена Владимировна</t>
  </si>
  <si>
    <t>Антоненко Валентина Игоревна</t>
  </si>
  <si>
    <t>Антоненко Валерия Игоревна</t>
  </si>
  <si>
    <t>Бакалейникова Ирина Геннадьевна</t>
  </si>
  <si>
    <t>Бултакова Любовь</t>
  </si>
  <si>
    <t>Бурученко Алена Андреевна</t>
  </si>
  <si>
    <t>Винникова Ирина Константиновна</t>
  </si>
  <si>
    <t>Галацевич Полина Павловна</t>
  </si>
  <si>
    <t>Эдельвейс</t>
  </si>
  <si>
    <t>Зиньковская Светлана Юрьевна</t>
  </si>
  <si>
    <t>Коломейчук Вероника Андреевна</t>
  </si>
  <si>
    <t>Конышева Екатерина Александровна</t>
  </si>
  <si>
    <t>Кривенко Татьяна  Сергеевна</t>
  </si>
  <si>
    <t>Мальчикова Ирина Викторовна</t>
  </si>
  <si>
    <t>Самотик Людмила Аркадьевна</t>
  </si>
  <si>
    <t>Смеловская Мария Сергеевна</t>
  </si>
  <si>
    <t>Сорокина Нигина Омоновна</t>
  </si>
  <si>
    <t>Фирер Марина Валерьевна</t>
  </si>
  <si>
    <t>Чепуштанова Юлия Михайловна</t>
  </si>
  <si>
    <t>Белоруссов Никита Владимирович</t>
  </si>
  <si>
    <t>Козлов Василий Владимирович</t>
  </si>
  <si>
    <t>Хвостенко Олег Валерьевич</t>
  </si>
  <si>
    <t>Томск</t>
  </si>
  <si>
    <t>Лысовский Угол</t>
  </si>
  <si>
    <t>Щель</t>
  </si>
  <si>
    <t>Дельтаплан</t>
  </si>
  <si>
    <t>Камин</t>
  </si>
  <si>
    <t>Сима</t>
  </si>
  <si>
    <t>Приз Мужской</t>
  </si>
  <si>
    <t>Приз с катушкой</t>
  </si>
  <si>
    <t>Приз железный</t>
  </si>
  <si>
    <t>Приз Женский</t>
  </si>
  <si>
    <t>Собольки</t>
  </si>
  <si>
    <t>Мясо</t>
  </si>
  <si>
    <t>Абалаковская Щель</t>
  </si>
  <si>
    <t>Угол под Коммунар</t>
  </si>
  <si>
    <t>Кошмарики</t>
  </si>
  <si>
    <t>Соколик</t>
  </si>
  <si>
    <t>Траверс под карнизом</t>
  </si>
  <si>
    <t>Под Березку</t>
  </si>
  <si>
    <t>Камин с пробкой</t>
  </si>
  <si>
    <t>На Чертову Кухню</t>
  </si>
  <si>
    <t>Ереминская</t>
  </si>
  <si>
    <t>Спящая пустота</t>
  </si>
  <si>
    <t>Косая</t>
  </si>
  <si>
    <t>Малышка</t>
  </si>
  <si>
    <t>Крошка</t>
  </si>
  <si>
    <t>Юг</t>
  </si>
  <si>
    <t>Лестница</t>
  </si>
  <si>
    <t>Орлиное яйцо</t>
  </si>
  <si>
    <t>Детский ход</t>
  </si>
  <si>
    <t>Лена 1</t>
  </si>
  <si>
    <t>Под Конёк 1</t>
  </si>
  <si>
    <t>Парадиз</t>
  </si>
  <si>
    <t>Микст</t>
  </si>
  <si>
    <t>Шахматов</t>
  </si>
  <si>
    <t>Лена 2</t>
  </si>
  <si>
    <t>Под Конёк 2</t>
  </si>
  <si>
    <t>Затеряный Мир</t>
  </si>
  <si>
    <t>Пашкина Радость</t>
  </si>
  <si>
    <t>Чайник</t>
  </si>
  <si>
    <t>Четверка</t>
  </si>
  <si>
    <t>Червяк</t>
  </si>
  <si>
    <t>Угол</t>
  </si>
  <si>
    <t>Луноход</t>
  </si>
  <si>
    <t>Марсианин</t>
  </si>
  <si>
    <t>Из Садика левая</t>
  </si>
  <si>
    <t>Из Садика правая</t>
  </si>
  <si>
    <t>Подреберье</t>
  </si>
  <si>
    <t xml:space="preserve">Ребро </t>
  </si>
  <si>
    <t>Большой</t>
  </si>
  <si>
    <t>Карниз</t>
  </si>
  <si>
    <t>Большой Карниз лев.</t>
  </si>
  <si>
    <t>Большой Карниз прав.</t>
  </si>
  <si>
    <t>Союз</t>
  </si>
  <si>
    <t>Гимнаст</t>
  </si>
  <si>
    <t>Либератор</t>
  </si>
  <si>
    <t>Дамский угодник</t>
  </si>
  <si>
    <t>Бабушкина Олеся Михайловна</t>
  </si>
  <si>
    <t>Пуговкин Антон Николаевич</t>
  </si>
  <si>
    <t>Калита Георгий Васильевич</t>
  </si>
  <si>
    <t>Борисова Юлия Валентиновна</t>
  </si>
  <si>
    <t>Участники</t>
  </si>
  <si>
    <t>Вербицкий Александр Владимирович</t>
  </si>
  <si>
    <t>СРПСО</t>
  </si>
  <si>
    <t>Ермишина Анастасия Игоревна</t>
  </si>
  <si>
    <t>Ефремов Илья Николаевич</t>
  </si>
  <si>
    <t>Ильвутикова Татьяна Юрьевна</t>
  </si>
  <si>
    <t>Новокузнецк</t>
  </si>
  <si>
    <t>Муравьев Олег Владимирович</t>
  </si>
  <si>
    <t>Падучева Ольга Павловна</t>
  </si>
  <si>
    <t>Альпсервис</t>
  </si>
  <si>
    <t>Лоджии</t>
  </si>
  <si>
    <t>Зеленая</t>
  </si>
  <si>
    <t>Приморский край</t>
  </si>
  <si>
    <t>Лекаторчук Ольга Николаевна</t>
  </si>
  <si>
    <t>Ищенко Александр Витальевич</t>
  </si>
  <si>
    <t>Краснолуцкий Александр Вячеславович</t>
  </si>
  <si>
    <t>Долгих Александра Михайловна</t>
  </si>
  <si>
    <t>Фальман Максим Викторович</t>
  </si>
  <si>
    <t>Катанаев-Иконников</t>
  </si>
  <si>
    <t>Катанаев Станислав Юрьевич</t>
  </si>
  <si>
    <t>Иконников Артем Александрович</t>
  </si>
  <si>
    <t>Хвостенко-Козлов</t>
  </si>
  <si>
    <t>Темерев-Терехин</t>
  </si>
  <si>
    <t>Пуговкин-Цыганков</t>
  </si>
  <si>
    <t>Ищенко-Краснолуцкий</t>
  </si>
  <si>
    <t>Журавлев-Исламов</t>
  </si>
  <si>
    <t>Муравьев-Мальцев</t>
  </si>
  <si>
    <t>Корулин-Калита</t>
  </si>
  <si>
    <t>Ефремов-Вербицкий</t>
  </si>
  <si>
    <t>Фальман-Долгих</t>
  </si>
  <si>
    <t>Борисова-Смеловская</t>
  </si>
  <si>
    <t>Лекаторчук-Чепуштанова</t>
  </si>
  <si>
    <t>Галацевич-Бабушкина</t>
  </si>
  <si>
    <t>Бакалейникова-Андреева</t>
  </si>
  <si>
    <t>Шнейдер-Ермишина</t>
  </si>
  <si>
    <t>Падучева-Ильвутикова</t>
  </si>
  <si>
    <t>Журавлев Михаил Алексеевич</t>
  </si>
  <si>
    <t>Жигалов-Логинов</t>
  </si>
  <si>
    <t>Темерев Иван Михайлович</t>
  </si>
  <si>
    <t>Терехин Василий Андреевич</t>
  </si>
  <si>
    <t>Томская обл, ТФА</t>
  </si>
  <si>
    <t>Марафон</t>
  </si>
  <si>
    <t>Время</t>
  </si>
  <si>
    <t>Штраф</t>
  </si>
  <si>
    <t>Сумма</t>
  </si>
  <si>
    <t>Мин</t>
  </si>
  <si>
    <t>Сек</t>
  </si>
  <si>
    <t>№ трассы</t>
  </si>
  <si>
    <t>Участники \ рейтинг трассы</t>
  </si>
  <si>
    <t>Название трассы</t>
  </si>
  <si>
    <t>Шнейдер Елена Игоревна</t>
  </si>
  <si>
    <t>Спринт</t>
  </si>
  <si>
    <t>* 2,3 место у мужчин - совершенно одинаковые баллы, побеждает тот, кто набрал больше в марафоне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</si>
</sst>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3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2060"/>
      <name val="Calibri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6" fillId="0" borderId="10" xfId="0" applyFont="1" applyBorder="1" applyAlignment="1" quotePrefix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4" fillId="0" borderId="12" xfId="0" applyFont="1" applyBorder="1" applyAlignment="1">
      <alignment horizontal="right" vertical="center"/>
    </xf>
    <xf numFmtId="0" fontId="49" fillId="0" borderId="13" xfId="0" applyFont="1" applyBorder="1" applyAlignment="1">
      <alignment textRotation="90"/>
    </xf>
    <xf numFmtId="0" fontId="49" fillId="0" borderId="14" xfId="0" applyFont="1" applyBorder="1" applyAlignment="1">
      <alignment horizontal="left" textRotation="90"/>
    </xf>
    <xf numFmtId="0" fontId="49" fillId="0" borderId="14" xfId="0" applyFont="1" applyBorder="1" applyAlignment="1">
      <alignment textRotation="90"/>
    </xf>
    <xf numFmtId="0" fontId="49" fillId="0" borderId="14" xfId="0" applyFont="1" applyFill="1" applyBorder="1" applyAlignment="1">
      <alignment textRotation="90"/>
    </xf>
    <xf numFmtId="0" fontId="2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4" fillId="0" borderId="12" xfId="0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4" fillId="0" borderId="12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vertical="center"/>
    </xf>
    <xf numFmtId="0" fontId="34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5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00390625" style="0" customWidth="1"/>
    <col min="2" max="2" width="25.140625" style="0" bestFit="1" customWidth="1"/>
    <col min="4" max="4" width="7.28125" style="0" bestFit="1" customWidth="1"/>
    <col min="5" max="5" width="5.140625" style="0" bestFit="1" customWidth="1"/>
    <col min="6" max="6" width="4.28125" style="0" bestFit="1" customWidth="1"/>
    <col min="7" max="7" width="7.00390625" style="0" bestFit="1" customWidth="1"/>
    <col min="8" max="8" width="5.57421875" style="0" bestFit="1" customWidth="1"/>
    <col min="9" max="9" width="7.28125" style="0" bestFit="1" customWidth="1"/>
  </cols>
  <sheetData>
    <row r="1" spans="1:9" ht="15">
      <c r="A1" s="67" t="s">
        <v>1</v>
      </c>
      <c r="B1" s="67" t="s">
        <v>223</v>
      </c>
      <c r="C1" s="67" t="s">
        <v>264</v>
      </c>
      <c r="D1" s="72" t="s">
        <v>274</v>
      </c>
      <c r="E1" s="72"/>
      <c r="F1" s="72"/>
      <c r="G1" s="72"/>
      <c r="H1" s="72"/>
      <c r="I1" s="67" t="s">
        <v>267</v>
      </c>
    </row>
    <row r="2" spans="1:9" s="58" customFormat="1" ht="15">
      <c r="A2" s="71"/>
      <c r="B2" s="71" t="s">
        <v>0</v>
      </c>
      <c r="C2" s="71" t="s">
        <v>264</v>
      </c>
      <c r="D2" s="69" t="s">
        <v>266</v>
      </c>
      <c r="E2" s="69" t="s">
        <v>268</v>
      </c>
      <c r="F2" s="69" t="s">
        <v>269</v>
      </c>
      <c r="G2" s="69" t="s">
        <v>265</v>
      </c>
      <c r="H2" s="69" t="s">
        <v>46</v>
      </c>
      <c r="I2" s="71" t="s">
        <v>267</v>
      </c>
    </row>
    <row r="3" spans="1:9" ht="15">
      <c r="A3" s="33">
        <v>1</v>
      </c>
      <c r="B3" s="20" t="s">
        <v>260</v>
      </c>
      <c r="C3" s="8">
        <v>247</v>
      </c>
      <c r="D3" s="59"/>
      <c r="E3" s="59">
        <v>6</v>
      </c>
      <c r="F3" s="59">
        <v>9</v>
      </c>
      <c r="G3" s="59">
        <f>E3*60+F3+D3*60</f>
        <v>369</v>
      </c>
      <c r="H3" s="70">
        <f>0.3*$C$3*$G$3/G3</f>
        <v>74.1</v>
      </c>
      <c r="I3" s="70">
        <f>C3+H3</f>
        <v>321.1</v>
      </c>
    </row>
    <row r="4" spans="1:9" ht="15">
      <c r="A4" s="75">
        <v>2</v>
      </c>
      <c r="B4" s="54" t="s">
        <v>250</v>
      </c>
      <c r="C4" s="8">
        <v>233</v>
      </c>
      <c r="D4" s="59">
        <v>1</v>
      </c>
      <c r="E4" s="59">
        <v>9</v>
      </c>
      <c r="F4" s="59">
        <v>0</v>
      </c>
      <c r="G4" s="59">
        <f>E4*60+F4+D4*60</f>
        <v>600</v>
      </c>
      <c r="H4" s="70">
        <f>0.3*$C$3*$G$3/G4</f>
        <v>45.57149999999999</v>
      </c>
      <c r="I4" s="70">
        <f>C4+H4</f>
        <v>278.5715</v>
      </c>
    </row>
    <row r="5" spans="1:9" ht="15">
      <c r="A5" s="33">
        <v>3</v>
      </c>
      <c r="B5" s="54" t="s">
        <v>245</v>
      </c>
      <c r="C5" s="8">
        <v>213</v>
      </c>
      <c r="D5" s="59"/>
      <c r="E5" s="59">
        <v>6</v>
      </c>
      <c r="F5" s="59">
        <v>57</v>
      </c>
      <c r="G5" s="59">
        <f>E5*60+F5+D5*60</f>
        <v>417</v>
      </c>
      <c r="H5" s="70">
        <f>0.3*$C$3*$G$3/G5</f>
        <v>65.5705035971223</v>
      </c>
      <c r="I5" s="70">
        <f>C5+H5</f>
        <v>278.5705035971223</v>
      </c>
    </row>
    <row r="6" spans="1:9" ht="15">
      <c r="A6" s="75">
        <v>4</v>
      </c>
      <c r="B6" s="54" t="s">
        <v>251</v>
      </c>
      <c r="C6" s="8">
        <v>181</v>
      </c>
      <c r="D6" s="59"/>
      <c r="E6" s="59">
        <v>8</v>
      </c>
      <c r="F6" s="59">
        <v>59</v>
      </c>
      <c r="G6" s="59">
        <f>E6*60+F6+D6*60</f>
        <v>539</v>
      </c>
      <c r="H6" s="70">
        <f>0.3*$C$3*$G$3/G6</f>
        <v>50.72894248608534</v>
      </c>
      <c r="I6" s="70">
        <f>C6+H6</f>
        <v>231.72894248608534</v>
      </c>
    </row>
    <row r="7" spans="1:9" ht="15">
      <c r="A7" s="33">
        <v>5</v>
      </c>
      <c r="B7" s="54" t="s">
        <v>246</v>
      </c>
      <c r="C7" s="8">
        <v>137</v>
      </c>
      <c r="D7" s="59"/>
      <c r="E7" s="59">
        <v>8</v>
      </c>
      <c r="F7" s="59">
        <v>57</v>
      </c>
      <c r="G7" s="59">
        <f>E7*60+F7+D7*60</f>
        <v>537</v>
      </c>
      <c r="H7" s="70">
        <f>0.3*$C$3*$G$3/G7</f>
        <v>50.91787709497206</v>
      </c>
      <c r="I7" s="70">
        <f>C7+H7</f>
        <v>187.91787709497206</v>
      </c>
    </row>
    <row r="8" spans="1:9" ht="15">
      <c r="A8" s="75">
        <v>6</v>
      </c>
      <c r="B8" s="76" t="s">
        <v>248</v>
      </c>
      <c r="C8" s="8">
        <v>119</v>
      </c>
      <c r="D8" s="59"/>
      <c r="E8" s="59"/>
      <c r="F8" s="59"/>
      <c r="G8" s="59"/>
      <c r="H8" s="70"/>
      <c r="I8" s="70">
        <f>C8+H8</f>
        <v>119</v>
      </c>
    </row>
    <row r="9" spans="1:9" ht="15">
      <c r="A9" s="33">
        <v>7</v>
      </c>
      <c r="B9" s="54" t="s">
        <v>247</v>
      </c>
      <c r="C9" s="8">
        <v>85</v>
      </c>
      <c r="D9" s="59"/>
      <c r="E9" s="59">
        <v>13</v>
      </c>
      <c r="F9" s="59">
        <v>26</v>
      </c>
      <c r="G9" s="59">
        <f>E9*60+F9+D9*60</f>
        <v>806</v>
      </c>
      <c r="H9" s="70">
        <f>0.3*$C$3*$G$3/G9</f>
        <v>33.924193548387095</v>
      </c>
      <c r="I9" s="70">
        <f>C9+H9</f>
        <v>118.9241935483871</v>
      </c>
    </row>
    <row r="10" spans="1:9" ht="15">
      <c r="A10" s="75">
        <v>8</v>
      </c>
      <c r="B10" s="54" t="s">
        <v>249</v>
      </c>
      <c r="C10" s="8">
        <v>78</v>
      </c>
      <c r="D10" s="59"/>
      <c r="E10" s="59">
        <v>20</v>
      </c>
      <c r="F10" s="59">
        <v>20</v>
      </c>
      <c r="G10" s="59">
        <f>E10*60+F10+D10*60</f>
        <v>1220</v>
      </c>
      <c r="H10" s="70">
        <f>0.3*$C$3*$G$3/G10</f>
        <v>22.412213114754095</v>
      </c>
      <c r="I10" s="70">
        <f>C10+H10</f>
        <v>100.4122131147541</v>
      </c>
    </row>
    <row r="11" spans="1:9" ht="15">
      <c r="A11" s="33">
        <v>9</v>
      </c>
      <c r="B11" s="20" t="s">
        <v>244</v>
      </c>
      <c r="C11" s="8">
        <v>73</v>
      </c>
      <c r="D11" s="59"/>
      <c r="E11" s="59">
        <v>17</v>
      </c>
      <c r="F11" s="59">
        <v>7</v>
      </c>
      <c r="G11" s="59">
        <f>E11*60+F11+D11*60</f>
        <v>1027</v>
      </c>
      <c r="H11" s="70"/>
      <c r="I11" s="70">
        <f>C11+H11</f>
        <v>73</v>
      </c>
    </row>
    <row r="12" spans="1:9" ht="15">
      <c r="A12" s="75">
        <v>10</v>
      </c>
      <c r="B12" s="77" t="s">
        <v>241</v>
      </c>
      <c r="C12" s="8">
        <v>60</v>
      </c>
      <c r="D12" s="59"/>
      <c r="E12" s="59"/>
      <c r="F12" s="59"/>
      <c r="G12" s="59"/>
      <c r="H12" s="70"/>
      <c r="I12" s="70">
        <f>C12+H12</f>
        <v>60</v>
      </c>
    </row>
    <row r="13" spans="1:9" ht="15">
      <c r="A13" s="33">
        <v>11</v>
      </c>
      <c r="B13" s="10" t="s">
        <v>252</v>
      </c>
      <c r="C13" s="8">
        <v>17</v>
      </c>
      <c r="D13" s="59"/>
      <c r="E13" s="59"/>
      <c r="F13" s="59"/>
      <c r="G13" s="59"/>
      <c r="H13" s="70"/>
      <c r="I13" s="70">
        <f>C13+H13</f>
        <v>17</v>
      </c>
    </row>
    <row r="14" spans="4:9" ht="15">
      <c r="D14" s="58"/>
      <c r="E14" s="58"/>
      <c r="F14" s="73"/>
      <c r="G14" s="73"/>
      <c r="H14" s="74"/>
      <c r="I14" s="74"/>
    </row>
    <row r="15" spans="1:9" ht="15">
      <c r="A15" s="33">
        <v>1</v>
      </c>
      <c r="B15" s="55" t="s">
        <v>253</v>
      </c>
      <c r="C15" s="8">
        <v>141</v>
      </c>
      <c r="D15" s="59"/>
      <c r="E15" s="59">
        <v>14</v>
      </c>
      <c r="F15" s="59">
        <v>28</v>
      </c>
      <c r="G15" s="59">
        <f>E15*60+F15+D15*60</f>
        <v>868</v>
      </c>
      <c r="H15" s="70">
        <f>0.3*$C$15*$G$16/G15</f>
        <v>34.16163594470046</v>
      </c>
      <c r="I15" s="70">
        <f>C15+H15</f>
        <v>175.16163594470046</v>
      </c>
    </row>
    <row r="16" spans="1:9" ht="15">
      <c r="A16" s="33">
        <v>2</v>
      </c>
      <c r="B16" s="54" t="s">
        <v>256</v>
      </c>
      <c r="C16" s="8">
        <v>95</v>
      </c>
      <c r="D16" s="59"/>
      <c r="E16" s="59">
        <v>11</v>
      </c>
      <c r="F16" s="59">
        <v>41</v>
      </c>
      <c r="G16" s="59">
        <f>E16*60+F16+D16*60</f>
        <v>701</v>
      </c>
      <c r="H16" s="70">
        <f>0.3*$C$15*$G$16/G16</f>
        <v>42.3</v>
      </c>
      <c r="I16" s="70">
        <f>C16+H16</f>
        <v>137.3</v>
      </c>
    </row>
    <row r="17" spans="1:9" ht="15">
      <c r="A17" s="33">
        <v>3</v>
      </c>
      <c r="B17" s="54" t="s">
        <v>255</v>
      </c>
      <c r="C17" s="8">
        <v>110</v>
      </c>
      <c r="D17" s="59">
        <v>1</v>
      </c>
      <c r="E17" s="59">
        <v>27</v>
      </c>
      <c r="F17" s="59">
        <v>30</v>
      </c>
      <c r="G17" s="59">
        <f>E17*60+F17+D17*60</f>
        <v>1710</v>
      </c>
      <c r="H17" s="70">
        <f>0.3*$C$15*$G$16/G17</f>
        <v>17.34052631578947</v>
      </c>
      <c r="I17" s="70">
        <f>C17+H17</f>
        <v>127.34052631578948</v>
      </c>
    </row>
    <row r="18" spans="1:9" ht="15">
      <c r="A18" s="33">
        <v>4</v>
      </c>
      <c r="B18" s="54" t="s">
        <v>257</v>
      </c>
      <c r="C18" s="8">
        <v>65</v>
      </c>
      <c r="D18" s="59"/>
      <c r="E18" s="59"/>
      <c r="F18" s="59"/>
      <c r="G18" s="59"/>
      <c r="H18" s="59"/>
      <c r="I18" s="70">
        <f>C18+H18</f>
        <v>65</v>
      </c>
    </row>
    <row r="19" spans="1:9" ht="15">
      <c r="A19" s="33">
        <v>5</v>
      </c>
      <c r="B19" s="54" t="s">
        <v>254</v>
      </c>
      <c r="C19" s="8">
        <v>55</v>
      </c>
      <c r="D19" s="59"/>
      <c r="E19" s="59"/>
      <c r="F19" s="59"/>
      <c r="G19" s="59"/>
      <c r="H19" s="59"/>
      <c r="I19" s="70">
        <f>C19+H19</f>
        <v>55</v>
      </c>
    </row>
    <row r="21" ht="15">
      <c r="A21" s="78" t="s">
        <v>275</v>
      </c>
    </row>
  </sheetData>
  <sheetProtection/>
  <mergeCells count="5">
    <mergeCell ref="D1:H1"/>
    <mergeCell ref="A1:A2"/>
    <mergeCell ref="B1:B2"/>
    <mergeCell ref="C1:C2"/>
    <mergeCell ref="I1:I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4"/>
  <sheetViews>
    <sheetView zoomScaleSheetLayoutView="100" workbookViewId="0" topLeftCell="A1">
      <pane xSplit="3" ySplit="3" topLeftCell="G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A2"/>
    </sheetView>
  </sheetViews>
  <sheetFormatPr defaultColWidth="3.8515625" defaultRowHeight="15" outlineLevelCol="1"/>
  <cols>
    <col min="1" max="1" width="6.421875" style="3" customWidth="1"/>
    <col min="2" max="2" width="3.28125" style="3" hidden="1" customWidth="1"/>
    <col min="3" max="3" width="25.8515625" style="3" customWidth="1"/>
    <col min="4" max="5" width="2.8515625" style="26" hidden="1" customWidth="1" outlineLevel="1"/>
    <col min="6" max="6" width="2.8515625" style="6" hidden="1" customWidth="1" outlineLevel="1"/>
    <col min="7" max="8" width="2.8515625" style="4" hidden="1" customWidth="1" outlineLevel="1"/>
    <col min="9" max="9" width="2.8515625" style="5" hidden="1" customWidth="1" outlineLevel="1"/>
    <col min="10" max="12" width="2.8515625" style="4" hidden="1" customWidth="1" outlineLevel="1"/>
    <col min="13" max="15" width="2.8515625" style="6" hidden="1" customWidth="1" outlineLevel="1"/>
    <col min="16" max="17" width="2.8515625" style="4" hidden="1" customWidth="1" outlineLevel="1"/>
    <col min="18" max="18" width="2.8515625" style="6" hidden="1" customWidth="1" outlineLevel="1"/>
    <col min="19" max="19" width="2.8515625" style="4" hidden="1" customWidth="1" outlineLevel="1"/>
    <col min="20" max="20" width="2.8515625" style="5" hidden="1" customWidth="1" outlineLevel="1"/>
    <col min="21" max="21" width="2.8515625" style="6" hidden="1" customWidth="1" outlineLevel="1"/>
    <col min="22" max="22" width="2.8515625" style="5" hidden="1" customWidth="1" outlineLevel="1"/>
    <col min="23" max="23" width="2.8515625" style="6" hidden="1" customWidth="1" outlineLevel="1"/>
    <col min="24" max="24" width="2.8515625" style="4" hidden="1" customWidth="1" outlineLevel="1"/>
    <col min="25" max="25" width="2.8515625" style="5" hidden="1" customWidth="1" outlineLevel="1"/>
    <col min="26" max="27" width="2.8515625" style="4" hidden="1" customWidth="1" outlineLevel="1"/>
    <col min="28" max="28" width="2.8515625" style="6" hidden="1" customWidth="1" outlineLevel="1"/>
    <col min="29" max="30" width="2.8515625" style="4" hidden="1" customWidth="1" outlineLevel="1"/>
    <col min="31" max="32" width="2.8515625" style="6" hidden="1" customWidth="1" outlineLevel="1"/>
    <col min="33" max="33" width="2.8515625" style="26" hidden="1" customWidth="1" outlineLevel="1"/>
    <col min="34" max="34" width="2.8515625" style="6" hidden="1" customWidth="1" outlineLevel="1"/>
    <col min="35" max="36" width="2.8515625" style="5" hidden="1" customWidth="1" outlineLevel="1"/>
    <col min="37" max="37" width="2.8515625" style="26" hidden="1" customWidth="1" outlineLevel="1"/>
    <col min="38" max="39" width="2.8515625" style="5" hidden="1" customWidth="1" outlineLevel="1"/>
    <col min="40" max="40" width="2.8515625" style="4" hidden="1" customWidth="1" outlineLevel="1"/>
    <col min="41" max="41" width="3.00390625" style="5" hidden="1" customWidth="1" outlineLevel="1"/>
    <col min="42" max="43" width="2.8515625" style="4" hidden="1" customWidth="1" outlineLevel="1"/>
    <col min="44" max="45" width="2.8515625" style="6" hidden="1" customWidth="1" outlineLevel="1"/>
    <col min="46" max="47" width="2.8515625" style="26" hidden="1" customWidth="1" outlineLevel="1"/>
    <col min="48" max="48" width="2.8515625" style="6" hidden="1" customWidth="1" outlineLevel="1"/>
    <col min="49" max="50" width="2.8515625" style="4" hidden="1" customWidth="1" outlineLevel="1"/>
    <col min="51" max="52" width="2.8515625" style="6" hidden="1" customWidth="1" outlineLevel="1"/>
    <col min="53" max="54" width="2.8515625" style="4" hidden="1" customWidth="1" outlineLevel="1"/>
    <col min="55" max="56" width="2.8515625" style="5" hidden="1" customWidth="1" outlineLevel="1"/>
    <col min="57" max="58" width="2.8515625" style="4" hidden="1" customWidth="1" outlineLevel="1"/>
    <col min="59" max="59" width="2.8515625" style="6" hidden="1" customWidth="1" outlineLevel="1"/>
    <col min="60" max="61" width="2.8515625" style="4" hidden="1" customWidth="1" outlineLevel="1"/>
    <col min="62" max="62" width="2.8515625" style="6" hidden="1" customWidth="1" outlineLevel="1"/>
    <col min="63" max="63" width="6.28125" style="3" customWidth="1" collapsed="1"/>
    <col min="64" max="64" width="6.28125" style="3" customWidth="1"/>
    <col min="65" max="16384" width="3.8515625" style="3" customWidth="1"/>
  </cols>
  <sheetData>
    <row r="1" spans="1:64" s="1" customFormat="1" ht="14.25" customHeight="1">
      <c r="A1" s="65"/>
      <c r="B1" s="61"/>
      <c r="C1" s="7" t="s">
        <v>270</v>
      </c>
      <c r="D1" s="32">
        <v>1</v>
      </c>
      <c r="E1" s="32">
        <v>2</v>
      </c>
      <c r="F1" s="32">
        <v>3</v>
      </c>
      <c r="G1" s="32">
        <v>4</v>
      </c>
      <c r="H1" s="32">
        <v>5</v>
      </c>
      <c r="I1" s="32">
        <v>6</v>
      </c>
      <c r="J1" s="32">
        <v>7</v>
      </c>
      <c r="K1" s="32">
        <v>8</v>
      </c>
      <c r="L1" s="32">
        <v>9</v>
      </c>
      <c r="M1" s="32">
        <v>10</v>
      </c>
      <c r="N1" s="32">
        <v>11</v>
      </c>
      <c r="O1" s="32">
        <v>12</v>
      </c>
      <c r="P1" s="32">
        <v>13</v>
      </c>
      <c r="Q1" s="32">
        <v>14</v>
      </c>
      <c r="R1" s="32">
        <v>15</v>
      </c>
      <c r="S1" s="32">
        <v>16</v>
      </c>
      <c r="T1" s="32">
        <v>17</v>
      </c>
      <c r="U1" s="32">
        <v>18</v>
      </c>
      <c r="V1" s="32">
        <v>19</v>
      </c>
      <c r="W1" s="32">
        <v>20</v>
      </c>
      <c r="X1" s="32">
        <v>21</v>
      </c>
      <c r="Y1" s="32">
        <v>22</v>
      </c>
      <c r="Z1" s="32">
        <v>23</v>
      </c>
      <c r="AA1" s="32">
        <v>24</v>
      </c>
      <c r="AB1" s="32">
        <v>25</v>
      </c>
      <c r="AC1" s="32">
        <v>26</v>
      </c>
      <c r="AD1" s="32">
        <v>27</v>
      </c>
      <c r="AE1" s="32">
        <v>28</v>
      </c>
      <c r="AF1" s="32">
        <v>29</v>
      </c>
      <c r="AG1" s="32">
        <v>30</v>
      </c>
      <c r="AH1" s="32">
        <v>31</v>
      </c>
      <c r="AI1" s="32">
        <v>32</v>
      </c>
      <c r="AJ1" s="32">
        <v>33</v>
      </c>
      <c r="AK1" s="32">
        <v>34</v>
      </c>
      <c r="AL1" s="32">
        <v>35</v>
      </c>
      <c r="AM1" s="32">
        <v>36</v>
      </c>
      <c r="AN1" s="32">
        <v>37</v>
      </c>
      <c r="AO1" s="32">
        <v>38</v>
      </c>
      <c r="AP1" s="32">
        <v>39</v>
      </c>
      <c r="AQ1" s="32">
        <v>40</v>
      </c>
      <c r="AR1" s="32">
        <v>41</v>
      </c>
      <c r="AS1" s="32">
        <v>42</v>
      </c>
      <c r="AT1" s="32">
        <v>43</v>
      </c>
      <c r="AU1" s="32">
        <v>44</v>
      </c>
      <c r="AV1" s="32">
        <v>45</v>
      </c>
      <c r="AW1" s="32">
        <v>46</v>
      </c>
      <c r="AX1" s="32">
        <v>47</v>
      </c>
      <c r="AY1" s="32">
        <v>48</v>
      </c>
      <c r="AZ1" s="32">
        <v>49</v>
      </c>
      <c r="BA1" s="32">
        <v>50</v>
      </c>
      <c r="BB1" s="32">
        <v>51</v>
      </c>
      <c r="BC1" s="32">
        <v>52</v>
      </c>
      <c r="BD1" s="32">
        <v>53</v>
      </c>
      <c r="BE1" s="32">
        <v>54</v>
      </c>
      <c r="BF1" s="32">
        <v>55</v>
      </c>
      <c r="BG1" s="32">
        <v>56</v>
      </c>
      <c r="BH1" s="32">
        <v>57</v>
      </c>
      <c r="BI1" s="32">
        <v>58</v>
      </c>
      <c r="BJ1" s="32">
        <v>59</v>
      </c>
      <c r="BK1" s="65"/>
      <c r="BL1" s="65"/>
    </row>
    <row r="2" spans="1:64" s="1" customFormat="1" ht="90" customHeight="1">
      <c r="A2" s="66"/>
      <c r="B2" s="68"/>
      <c r="C2" s="27" t="s">
        <v>272</v>
      </c>
      <c r="D2" s="28" t="s">
        <v>164</v>
      </c>
      <c r="E2" s="28" t="s">
        <v>165</v>
      </c>
      <c r="F2" s="28" t="s">
        <v>166</v>
      </c>
      <c r="G2" s="28" t="s">
        <v>167</v>
      </c>
      <c r="H2" s="28" t="s">
        <v>168</v>
      </c>
      <c r="I2" s="28" t="s">
        <v>108</v>
      </c>
      <c r="J2" s="28" t="s">
        <v>169</v>
      </c>
      <c r="K2" s="28" t="s">
        <v>170</v>
      </c>
      <c r="L2" s="28" t="s">
        <v>171</v>
      </c>
      <c r="M2" s="28" t="s">
        <v>172</v>
      </c>
      <c r="N2" s="28" t="s">
        <v>233</v>
      </c>
      <c r="O2" s="28" t="s">
        <v>173</v>
      </c>
      <c r="P2" s="28" t="s">
        <v>174</v>
      </c>
      <c r="Q2" s="28" t="s">
        <v>175</v>
      </c>
      <c r="R2" s="28" t="s">
        <v>176</v>
      </c>
      <c r="S2" s="28" t="s">
        <v>177</v>
      </c>
      <c r="T2" s="28" t="s">
        <v>178</v>
      </c>
      <c r="U2" s="28" t="s">
        <v>179</v>
      </c>
      <c r="V2" s="28" t="s">
        <v>180</v>
      </c>
      <c r="W2" s="28" t="s">
        <v>181</v>
      </c>
      <c r="X2" s="28" t="s">
        <v>183</v>
      </c>
      <c r="Y2" s="28" t="s">
        <v>182</v>
      </c>
      <c r="Z2" s="29" t="s">
        <v>184</v>
      </c>
      <c r="AA2" s="29" t="s">
        <v>185</v>
      </c>
      <c r="AB2" s="29" t="s">
        <v>186</v>
      </c>
      <c r="AC2" s="29" t="s">
        <v>187</v>
      </c>
      <c r="AD2" s="30" t="s">
        <v>188</v>
      </c>
      <c r="AE2" s="30" t="s">
        <v>189</v>
      </c>
      <c r="AF2" s="30" t="s">
        <v>190</v>
      </c>
      <c r="AG2" s="30" t="s">
        <v>191</v>
      </c>
      <c r="AH2" s="30" t="s">
        <v>192</v>
      </c>
      <c r="AI2" s="30" t="s">
        <v>193</v>
      </c>
      <c r="AJ2" s="30" t="s">
        <v>194</v>
      </c>
      <c r="AK2" s="30" t="s">
        <v>195</v>
      </c>
      <c r="AL2" s="30" t="s">
        <v>196</v>
      </c>
      <c r="AM2" s="31" t="s">
        <v>197</v>
      </c>
      <c r="AN2" s="31" t="s">
        <v>198</v>
      </c>
      <c r="AO2" s="30" t="s">
        <v>199</v>
      </c>
      <c r="AP2" s="30" t="s">
        <v>200</v>
      </c>
      <c r="AQ2" s="31" t="s">
        <v>201</v>
      </c>
      <c r="AR2" s="31" t="s">
        <v>202</v>
      </c>
      <c r="AS2" s="31" t="s">
        <v>203</v>
      </c>
      <c r="AT2" s="31" t="s">
        <v>204</v>
      </c>
      <c r="AU2" s="28" t="s">
        <v>206</v>
      </c>
      <c r="AV2" s="28" t="s">
        <v>205</v>
      </c>
      <c r="AW2" s="28" t="s">
        <v>207</v>
      </c>
      <c r="AX2" s="28" t="s">
        <v>208</v>
      </c>
      <c r="AY2" s="28" t="s">
        <v>209</v>
      </c>
      <c r="AZ2" s="28" t="s">
        <v>210</v>
      </c>
      <c r="BA2" s="28" t="s">
        <v>211</v>
      </c>
      <c r="BB2" s="28" t="s">
        <v>212</v>
      </c>
      <c r="BC2" s="28" t="s">
        <v>213</v>
      </c>
      <c r="BD2" s="28" t="s">
        <v>214</v>
      </c>
      <c r="BE2" s="28" t="s">
        <v>215</v>
      </c>
      <c r="BF2" s="28" t="s">
        <v>234</v>
      </c>
      <c r="BG2" s="28" t="s">
        <v>216</v>
      </c>
      <c r="BH2" s="28" t="s">
        <v>217</v>
      </c>
      <c r="BI2" s="28" t="s">
        <v>218</v>
      </c>
      <c r="BJ2" s="28" t="s">
        <v>61</v>
      </c>
      <c r="BK2" s="66"/>
      <c r="BL2" s="66"/>
    </row>
    <row r="3" spans="1:64" s="2" customFormat="1" ht="15">
      <c r="A3" s="50" t="s">
        <v>1</v>
      </c>
      <c r="B3" s="50" t="s">
        <v>48</v>
      </c>
      <c r="C3" s="34" t="s">
        <v>271</v>
      </c>
      <c r="D3" s="35">
        <v>4</v>
      </c>
      <c r="E3" s="35">
        <v>5</v>
      </c>
      <c r="F3" s="35">
        <v>14</v>
      </c>
      <c r="G3" s="35">
        <v>6</v>
      </c>
      <c r="H3" s="35">
        <v>13</v>
      </c>
      <c r="I3" s="35">
        <v>4</v>
      </c>
      <c r="J3" s="35">
        <v>5</v>
      </c>
      <c r="K3" s="35">
        <v>7</v>
      </c>
      <c r="L3" s="35">
        <v>11</v>
      </c>
      <c r="M3" s="35">
        <v>5</v>
      </c>
      <c r="N3" s="35">
        <v>3</v>
      </c>
      <c r="O3" s="35">
        <v>4</v>
      </c>
      <c r="P3" s="35">
        <v>5</v>
      </c>
      <c r="Q3" s="35">
        <v>6</v>
      </c>
      <c r="R3" s="35">
        <v>9</v>
      </c>
      <c r="S3" s="35">
        <v>7</v>
      </c>
      <c r="T3" s="35">
        <v>6</v>
      </c>
      <c r="U3" s="35">
        <v>9</v>
      </c>
      <c r="V3" s="35">
        <v>8</v>
      </c>
      <c r="W3" s="35">
        <v>6</v>
      </c>
      <c r="X3" s="35">
        <v>1</v>
      </c>
      <c r="Y3" s="35">
        <v>2</v>
      </c>
      <c r="Z3" s="36">
        <v>10</v>
      </c>
      <c r="AA3" s="36">
        <v>7</v>
      </c>
      <c r="AB3" s="36">
        <v>2</v>
      </c>
      <c r="AC3" s="36">
        <v>4</v>
      </c>
      <c r="AD3" s="35">
        <v>8</v>
      </c>
      <c r="AE3" s="35">
        <v>9</v>
      </c>
      <c r="AF3" s="35">
        <v>8</v>
      </c>
      <c r="AG3" s="35">
        <v>7</v>
      </c>
      <c r="AH3" s="35">
        <v>9</v>
      </c>
      <c r="AI3" s="35">
        <v>12</v>
      </c>
      <c r="AJ3" s="35">
        <v>5</v>
      </c>
      <c r="AK3" s="35">
        <v>11</v>
      </c>
      <c r="AL3" s="35">
        <v>8</v>
      </c>
      <c r="AM3" s="35">
        <v>11</v>
      </c>
      <c r="AN3" s="35">
        <v>7</v>
      </c>
      <c r="AO3" s="35">
        <v>10</v>
      </c>
      <c r="AP3" s="35">
        <v>14</v>
      </c>
      <c r="AQ3" s="35">
        <v>6</v>
      </c>
      <c r="AR3" s="35">
        <v>1</v>
      </c>
      <c r="AS3" s="35">
        <v>9</v>
      </c>
      <c r="AT3" s="35">
        <v>1</v>
      </c>
      <c r="AU3" s="35">
        <v>15</v>
      </c>
      <c r="AV3" s="35">
        <v>16</v>
      </c>
      <c r="AW3" s="35">
        <v>12</v>
      </c>
      <c r="AX3" s="35">
        <v>11</v>
      </c>
      <c r="AY3" s="37">
        <v>22</v>
      </c>
      <c r="AZ3" s="37">
        <v>11</v>
      </c>
      <c r="BA3" s="35">
        <v>9</v>
      </c>
      <c r="BB3" s="35">
        <v>6</v>
      </c>
      <c r="BC3" s="35">
        <v>15</v>
      </c>
      <c r="BD3" s="35">
        <v>17</v>
      </c>
      <c r="BE3" s="35">
        <v>11</v>
      </c>
      <c r="BF3" s="35">
        <v>10</v>
      </c>
      <c r="BG3" s="35">
        <v>12</v>
      </c>
      <c r="BH3" s="35">
        <v>13</v>
      </c>
      <c r="BI3" s="35">
        <v>11</v>
      </c>
      <c r="BJ3" s="35">
        <v>9</v>
      </c>
      <c r="BK3" s="51" t="s">
        <v>46</v>
      </c>
      <c r="BL3" s="50" t="s">
        <v>45</v>
      </c>
    </row>
    <row r="4" spans="1:64" ht="15">
      <c r="A4" s="63">
        <v>1</v>
      </c>
      <c r="B4" s="8">
        <v>17</v>
      </c>
      <c r="C4" s="20" t="s">
        <v>260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>
        <v>1</v>
      </c>
      <c r="W4" s="33"/>
      <c r="X4" s="33"/>
      <c r="Y4" s="33"/>
      <c r="Z4" s="33">
        <v>1</v>
      </c>
      <c r="AA4" s="33">
        <v>1</v>
      </c>
      <c r="AB4" s="33">
        <v>1</v>
      </c>
      <c r="AC4" s="33">
        <v>1</v>
      </c>
      <c r="AD4" s="33">
        <v>1</v>
      </c>
      <c r="AE4" s="33">
        <v>1</v>
      </c>
      <c r="AF4" s="33">
        <v>1</v>
      </c>
      <c r="AG4" s="33">
        <v>1</v>
      </c>
      <c r="AH4" s="33">
        <v>1</v>
      </c>
      <c r="AI4" s="33">
        <v>1</v>
      </c>
      <c r="AJ4" s="33"/>
      <c r="AK4" s="33"/>
      <c r="AL4" s="33"/>
      <c r="AM4" s="33">
        <v>1</v>
      </c>
      <c r="AN4" s="33">
        <v>1</v>
      </c>
      <c r="AO4" s="33"/>
      <c r="AP4" s="33"/>
      <c r="AQ4" s="33">
        <v>1</v>
      </c>
      <c r="AR4" s="33"/>
      <c r="AS4" s="33">
        <v>1</v>
      </c>
      <c r="AT4" s="33"/>
      <c r="AU4" s="33">
        <v>1</v>
      </c>
      <c r="AV4" s="33">
        <v>1</v>
      </c>
      <c r="AW4" s="33">
        <v>1</v>
      </c>
      <c r="AX4" s="33">
        <v>1</v>
      </c>
      <c r="AY4" s="33"/>
      <c r="AZ4" s="33"/>
      <c r="BA4" s="33">
        <v>1</v>
      </c>
      <c r="BB4" s="33">
        <v>1</v>
      </c>
      <c r="BC4" s="33">
        <v>1</v>
      </c>
      <c r="BD4" s="33"/>
      <c r="BE4" s="33"/>
      <c r="BF4" s="33">
        <v>1</v>
      </c>
      <c r="BG4" s="33">
        <v>1</v>
      </c>
      <c r="BH4" s="33">
        <v>1</v>
      </c>
      <c r="BI4" s="33">
        <v>1</v>
      </c>
      <c r="BJ4" s="33"/>
      <c r="BK4" s="8">
        <f>SUMPRODUCT($D$3:$BJ$3,D4:BJ4)</f>
        <v>247</v>
      </c>
      <c r="BL4" s="8">
        <f>SUM(D4:BJ4)</f>
        <v>26</v>
      </c>
    </row>
    <row r="5" spans="1:64" ht="15">
      <c r="A5" s="64">
        <v>2</v>
      </c>
      <c r="B5" s="8">
        <v>11</v>
      </c>
      <c r="C5" s="54" t="s">
        <v>250</v>
      </c>
      <c r="D5" s="33"/>
      <c r="E5" s="33"/>
      <c r="F5" s="33"/>
      <c r="G5" s="33"/>
      <c r="H5" s="33"/>
      <c r="I5" s="33"/>
      <c r="J5" s="33">
        <v>1</v>
      </c>
      <c r="K5" s="33"/>
      <c r="L5" s="33"/>
      <c r="M5" s="33"/>
      <c r="N5" s="33"/>
      <c r="O5" s="33"/>
      <c r="P5" s="33">
        <v>1</v>
      </c>
      <c r="Q5" s="33"/>
      <c r="R5" s="33"/>
      <c r="S5" s="33"/>
      <c r="T5" s="33"/>
      <c r="U5" s="33"/>
      <c r="V5" s="33"/>
      <c r="W5" s="33"/>
      <c r="X5" s="33"/>
      <c r="Y5" s="33"/>
      <c r="Z5" s="33">
        <v>1</v>
      </c>
      <c r="AA5" s="33">
        <v>1</v>
      </c>
      <c r="AB5" s="33">
        <v>1</v>
      </c>
      <c r="AC5" s="33">
        <v>1</v>
      </c>
      <c r="AD5" s="33">
        <v>1</v>
      </c>
      <c r="AE5" s="33">
        <v>1</v>
      </c>
      <c r="AF5" s="33">
        <v>1</v>
      </c>
      <c r="AG5" s="33">
        <v>1</v>
      </c>
      <c r="AH5" s="33">
        <v>1</v>
      </c>
      <c r="AI5" s="33">
        <v>1</v>
      </c>
      <c r="AJ5" s="33"/>
      <c r="AK5" s="33"/>
      <c r="AL5" s="33"/>
      <c r="AM5" s="33">
        <v>1</v>
      </c>
      <c r="AN5" s="33">
        <v>1</v>
      </c>
      <c r="AO5" s="33"/>
      <c r="AP5" s="33"/>
      <c r="AQ5" s="33"/>
      <c r="AR5" s="33"/>
      <c r="AS5" s="33">
        <v>1</v>
      </c>
      <c r="AT5" s="33"/>
      <c r="AU5" s="33">
        <v>1</v>
      </c>
      <c r="AV5" s="33">
        <v>1</v>
      </c>
      <c r="AW5" s="33">
        <v>1</v>
      </c>
      <c r="AX5" s="33">
        <v>1</v>
      </c>
      <c r="AY5" s="33"/>
      <c r="AZ5" s="33"/>
      <c r="BA5" s="33">
        <v>1</v>
      </c>
      <c r="BB5" s="33">
        <v>1</v>
      </c>
      <c r="BC5" s="33">
        <v>1</v>
      </c>
      <c r="BD5" s="33"/>
      <c r="BE5" s="33"/>
      <c r="BF5" s="33"/>
      <c r="BG5" s="33">
        <v>1</v>
      </c>
      <c r="BH5" s="33">
        <v>1</v>
      </c>
      <c r="BI5" s="33">
        <v>1</v>
      </c>
      <c r="BJ5" s="33"/>
      <c r="BK5" s="8">
        <f>SUMPRODUCT($D$3:$BJ$3,D5:BJ5)</f>
        <v>233</v>
      </c>
      <c r="BL5" s="8">
        <f>SUM(D5:BJ5)</f>
        <v>25</v>
      </c>
    </row>
    <row r="6" spans="1:64" ht="15">
      <c r="A6" s="63">
        <v>3</v>
      </c>
      <c r="B6" s="18">
        <v>1</v>
      </c>
      <c r="C6" s="54" t="s">
        <v>245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>
        <v>1</v>
      </c>
      <c r="AA6" s="33"/>
      <c r="AB6" s="33"/>
      <c r="AC6" s="33"/>
      <c r="AD6" s="33">
        <v>1</v>
      </c>
      <c r="AE6" s="33">
        <v>1</v>
      </c>
      <c r="AF6" s="33">
        <v>1</v>
      </c>
      <c r="AG6" s="33">
        <v>1</v>
      </c>
      <c r="AH6" s="33">
        <v>1</v>
      </c>
      <c r="AI6" s="33">
        <v>1</v>
      </c>
      <c r="AJ6" s="33"/>
      <c r="AK6" s="33"/>
      <c r="AL6" s="33"/>
      <c r="AM6" s="33">
        <v>1</v>
      </c>
      <c r="AN6" s="33">
        <v>1</v>
      </c>
      <c r="AO6" s="33"/>
      <c r="AP6" s="33"/>
      <c r="AQ6" s="33"/>
      <c r="AR6" s="33"/>
      <c r="AS6" s="33">
        <v>1</v>
      </c>
      <c r="AT6" s="33"/>
      <c r="AU6" s="33">
        <v>1</v>
      </c>
      <c r="AV6" s="33">
        <v>1</v>
      </c>
      <c r="AW6" s="33">
        <v>1</v>
      </c>
      <c r="AX6" s="33">
        <v>1</v>
      </c>
      <c r="AY6" s="33">
        <v>1</v>
      </c>
      <c r="AZ6" s="33">
        <v>1</v>
      </c>
      <c r="BA6" s="33"/>
      <c r="BB6" s="33"/>
      <c r="BC6" s="33"/>
      <c r="BD6" s="33"/>
      <c r="BE6" s="33"/>
      <c r="BF6" s="33"/>
      <c r="BG6" s="33">
        <v>1</v>
      </c>
      <c r="BH6" s="33">
        <v>1</v>
      </c>
      <c r="BI6" s="33">
        <v>1</v>
      </c>
      <c r="BJ6" s="33"/>
      <c r="BK6" s="8">
        <f>SUMPRODUCT($D$3:$BJ$3,D6:BJ6)</f>
        <v>213</v>
      </c>
      <c r="BL6" s="8">
        <f>SUM(D6:BJ6)</f>
        <v>19</v>
      </c>
    </row>
    <row r="7" spans="1:64" ht="15">
      <c r="A7" s="64">
        <v>4</v>
      </c>
      <c r="B7" s="8">
        <v>13</v>
      </c>
      <c r="C7" s="54" t="s">
        <v>251</v>
      </c>
      <c r="D7" s="33"/>
      <c r="E7" s="33"/>
      <c r="F7" s="33"/>
      <c r="G7" s="33"/>
      <c r="H7" s="33"/>
      <c r="I7" s="33"/>
      <c r="J7" s="33"/>
      <c r="K7" s="33">
        <v>1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>
        <v>1</v>
      </c>
      <c r="BF7" s="33"/>
      <c r="BG7" s="33">
        <v>1</v>
      </c>
      <c r="BH7" s="33">
        <v>1</v>
      </c>
      <c r="BI7" s="33">
        <v>1</v>
      </c>
      <c r="BJ7" s="33">
        <v>1</v>
      </c>
      <c r="BK7" s="8">
        <f>SUMPRODUCT($D$3:$BJ$3,D7:BJ7)</f>
        <v>181</v>
      </c>
      <c r="BL7" s="8">
        <f>SUM(D7:BJ7)</f>
        <v>21</v>
      </c>
    </row>
    <row r="8" spans="1:64" ht="15">
      <c r="A8" s="63">
        <v>5</v>
      </c>
      <c r="B8" s="8">
        <v>3</v>
      </c>
      <c r="C8" s="54" t="s">
        <v>246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>
        <v>1</v>
      </c>
      <c r="AA8" s="33">
        <v>1</v>
      </c>
      <c r="AB8" s="33">
        <v>1</v>
      </c>
      <c r="AC8" s="33">
        <v>1</v>
      </c>
      <c r="AD8" s="33">
        <v>1</v>
      </c>
      <c r="AE8" s="33">
        <v>1</v>
      </c>
      <c r="AF8" s="33">
        <v>1</v>
      </c>
      <c r="AG8" s="33">
        <v>1</v>
      </c>
      <c r="AH8" s="33"/>
      <c r="AI8" s="33"/>
      <c r="AJ8" s="33"/>
      <c r="AK8" s="33"/>
      <c r="AL8" s="33"/>
      <c r="AM8" s="33"/>
      <c r="AN8" s="33"/>
      <c r="AO8" s="33">
        <v>1</v>
      </c>
      <c r="AP8" s="33"/>
      <c r="AQ8" s="33"/>
      <c r="AR8" s="33"/>
      <c r="AS8" s="33"/>
      <c r="AT8" s="33"/>
      <c r="AU8" s="33">
        <v>1</v>
      </c>
      <c r="AV8" s="33"/>
      <c r="AW8" s="33"/>
      <c r="AX8" s="33"/>
      <c r="AY8" s="33"/>
      <c r="AZ8" s="33"/>
      <c r="BA8" s="33"/>
      <c r="BB8" s="33"/>
      <c r="BC8" s="33"/>
      <c r="BD8" s="33"/>
      <c r="BE8" s="33">
        <v>1</v>
      </c>
      <c r="BF8" s="33">
        <v>1</v>
      </c>
      <c r="BG8" s="33">
        <v>1</v>
      </c>
      <c r="BH8" s="33">
        <v>1</v>
      </c>
      <c r="BI8" s="33">
        <v>1</v>
      </c>
      <c r="BJ8" s="33"/>
      <c r="BK8" s="8">
        <f>SUMPRODUCT($D$3:$BJ$3,D8:BJ8)</f>
        <v>137</v>
      </c>
      <c r="BL8" s="8">
        <f>SUM(D8:BJ8)</f>
        <v>15</v>
      </c>
    </row>
    <row r="9" spans="1:64" ht="15">
      <c r="A9" s="64">
        <v>6</v>
      </c>
      <c r="B9" s="8">
        <v>8</v>
      </c>
      <c r="C9" s="10" t="s">
        <v>248</v>
      </c>
      <c r="D9" s="33"/>
      <c r="E9" s="33"/>
      <c r="F9" s="33"/>
      <c r="G9" s="33"/>
      <c r="H9" s="33"/>
      <c r="I9" s="33"/>
      <c r="J9" s="33"/>
      <c r="K9" s="33"/>
      <c r="L9" s="33">
        <v>1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>
        <v>1</v>
      </c>
      <c r="AA9" s="33"/>
      <c r="AB9" s="33"/>
      <c r="AC9" s="33"/>
      <c r="AD9" s="33"/>
      <c r="AE9" s="33">
        <v>1</v>
      </c>
      <c r="AF9" s="33">
        <v>1</v>
      </c>
      <c r="AG9" s="33">
        <v>1</v>
      </c>
      <c r="AH9" s="33"/>
      <c r="AI9" s="33">
        <v>1</v>
      </c>
      <c r="AJ9" s="33"/>
      <c r="AK9" s="33"/>
      <c r="AL9" s="33"/>
      <c r="AM9" s="33">
        <v>1</v>
      </c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>
        <v>1</v>
      </c>
      <c r="BD9" s="33"/>
      <c r="BE9" s="33"/>
      <c r="BF9" s="33"/>
      <c r="BG9" s="33">
        <v>1</v>
      </c>
      <c r="BH9" s="33">
        <v>1</v>
      </c>
      <c r="BI9" s="33">
        <v>1</v>
      </c>
      <c r="BJ9" s="33"/>
      <c r="BK9" s="8">
        <f>SUMPRODUCT($D$3:$BJ$3,D9:BJ9)</f>
        <v>119</v>
      </c>
      <c r="BL9" s="8">
        <f>SUM(D9:BJ9)</f>
        <v>11</v>
      </c>
    </row>
    <row r="10" spans="1:64" ht="15">
      <c r="A10" s="63">
        <v>7</v>
      </c>
      <c r="B10" s="18">
        <v>7</v>
      </c>
      <c r="C10" s="54" t="s">
        <v>247</v>
      </c>
      <c r="D10" s="33"/>
      <c r="E10" s="33"/>
      <c r="F10" s="33"/>
      <c r="G10" s="33"/>
      <c r="H10" s="33"/>
      <c r="I10" s="33"/>
      <c r="J10" s="33">
        <v>1</v>
      </c>
      <c r="K10" s="33"/>
      <c r="L10" s="33"/>
      <c r="M10" s="33"/>
      <c r="N10" s="33">
        <v>1</v>
      </c>
      <c r="O10" s="33"/>
      <c r="P10" s="33"/>
      <c r="Q10" s="33">
        <v>1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>
        <v>1</v>
      </c>
      <c r="AJ10" s="33">
        <v>1</v>
      </c>
      <c r="AK10" s="33"/>
      <c r="AL10" s="33"/>
      <c r="AM10" s="33">
        <v>1</v>
      </c>
      <c r="AN10" s="33">
        <v>1</v>
      </c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>
        <v>1</v>
      </c>
      <c r="BH10" s="33">
        <v>1</v>
      </c>
      <c r="BI10" s="33">
        <v>1</v>
      </c>
      <c r="BJ10" s="33"/>
      <c r="BK10" s="8">
        <f>SUMPRODUCT($D$3:$BJ$3,D10:BJ10)</f>
        <v>85</v>
      </c>
      <c r="BL10" s="8">
        <f>SUM(D10:BJ10)</f>
        <v>10</v>
      </c>
    </row>
    <row r="11" spans="1:64" ht="15">
      <c r="A11" s="64">
        <v>8</v>
      </c>
      <c r="B11" s="18">
        <v>10</v>
      </c>
      <c r="C11" s="54" t="s">
        <v>249</v>
      </c>
      <c r="D11" s="33"/>
      <c r="E11" s="33"/>
      <c r="F11" s="33"/>
      <c r="G11" s="33"/>
      <c r="H11" s="33"/>
      <c r="I11" s="33"/>
      <c r="J11" s="33">
        <v>1</v>
      </c>
      <c r="K11" s="33"/>
      <c r="L11" s="33"/>
      <c r="M11" s="33"/>
      <c r="N11" s="33">
        <v>1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>
        <v>1</v>
      </c>
      <c r="AA11" s="33">
        <v>1</v>
      </c>
      <c r="AB11" s="33">
        <v>1</v>
      </c>
      <c r="AC11" s="33">
        <v>1</v>
      </c>
      <c r="AD11" s="33"/>
      <c r="AE11" s="33">
        <v>1</v>
      </c>
      <c r="AF11" s="33">
        <v>1</v>
      </c>
      <c r="AG11" s="33">
        <v>1</v>
      </c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>
        <v>1</v>
      </c>
      <c r="BH11" s="33"/>
      <c r="BI11" s="33">
        <v>1</v>
      </c>
      <c r="BJ11" s="33"/>
      <c r="BK11" s="8">
        <f>SUMPRODUCT($D$3:$BJ$3,D11:BJ11)</f>
        <v>78</v>
      </c>
      <c r="BL11" s="8">
        <f>SUM(D11:BJ11)</f>
        <v>11</v>
      </c>
    </row>
    <row r="12" spans="1:64" ht="15">
      <c r="A12" s="63">
        <v>9</v>
      </c>
      <c r="B12" s="8">
        <v>12</v>
      </c>
      <c r="C12" s="20" t="s">
        <v>244</v>
      </c>
      <c r="D12" s="33"/>
      <c r="E12" s="33">
        <v>1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>
        <v>1</v>
      </c>
      <c r="AL12" s="33"/>
      <c r="AM12" s="33">
        <v>1</v>
      </c>
      <c r="AN12" s="33"/>
      <c r="AO12" s="33"/>
      <c r="AP12" s="33"/>
      <c r="AQ12" s="33"/>
      <c r="AR12" s="33">
        <v>1</v>
      </c>
      <c r="AS12" s="33">
        <v>1</v>
      </c>
      <c r="AT12" s="33"/>
      <c r="AU12" s="33"/>
      <c r="AV12" s="33"/>
      <c r="AW12" s="33">
        <v>1</v>
      </c>
      <c r="AX12" s="33">
        <v>1</v>
      </c>
      <c r="AY12" s="33"/>
      <c r="AZ12" s="33"/>
      <c r="BA12" s="33"/>
      <c r="BB12" s="33"/>
      <c r="BC12" s="33"/>
      <c r="BD12" s="33"/>
      <c r="BE12" s="33"/>
      <c r="BF12" s="33"/>
      <c r="BG12" s="33"/>
      <c r="BH12" s="33">
        <v>1</v>
      </c>
      <c r="BI12" s="33"/>
      <c r="BJ12" s="33"/>
      <c r="BK12" s="8">
        <f>SUMPRODUCT($D$3:$BJ$3,D12:BJ12)</f>
        <v>73</v>
      </c>
      <c r="BL12" s="8">
        <f>SUM(D12:BJ12)</f>
        <v>8</v>
      </c>
    </row>
    <row r="13" spans="1:64" ht="15">
      <c r="A13" s="64">
        <v>10</v>
      </c>
      <c r="B13" s="18">
        <v>15</v>
      </c>
      <c r="C13" s="54" t="s">
        <v>241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>
        <v>1</v>
      </c>
      <c r="AF13" s="33">
        <v>1</v>
      </c>
      <c r="AG13" s="33"/>
      <c r="AH13" s="33">
        <v>1</v>
      </c>
      <c r="AI13" s="33">
        <v>1</v>
      </c>
      <c r="AJ13" s="33"/>
      <c r="AK13" s="33">
        <v>1</v>
      </c>
      <c r="AL13" s="33"/>
      <c r="AM13" s="33">
        <v>1</v>
      </c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8">
        <f>SUMPRODUCT($D$3:$BJ$3,D13:BJ13)</f>
        <v>60</v>
      </c>
      <c r="BL13" s="8">
        <f>SUM(D13:BJ13)</f>
        <v>6</v>
      </c>
    </row>
    <row r="14" spans="1:64" ht="15">
      <c r="A14" s="63">
        <v>11</v>
      </c>
      <c r="B14" s="18">
        <v>2</v>
      </c>
      <c r="C14" s="10" t="s">
        <v>252</v>
      </c>
      <c r="D14" s="33"/>
      <c r="E14" s="33">
        <v>1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>
        <v>1</v>
      </c>
      <c r="U14" s="33"/>
      <c r="V14" s="33"/>
      <c r="W14" s="33">
        <v>1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8">
        <f>SUMPRODUCT($D$3:$BJ$3,D14:BJ14)</f>
        <v>17</v>
      </c>
      <c r="BL14" s="8">
        <f>SUM(D14:BJ14)</f>
        <v>3</v>
      </c>
    </row>
  </sheetData>
  <sheetProtection/>
  <mergeCells count="4">
    <mergeCell ref="BL1:BL2"/>
    <mergeCell ref="B1:B2"/>
    <mergeCell ref="A1:A2"/>
    <mergeCell ref="BK1:BK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9"/>
  <sheetViews>
    <sheetView zoomScaleSheetLayoutView="100" workbookViewId="0" topLeftCell="A1">
      <selection activeCell="A1" sqref="A1:A2"/>
    </sheetView>
  </sheetViews>
  <sheetFormatPr defaultColWidth="3.8515625" defaultRowHeight="15" outlineLevelCol="1"/>
  <cols>
    <col min="1" max="1" width="6.8515625" style="3" bestFit="1" customWidth="1"/>
    <col min="2" max="2" width="3.28125" style="3" hidden="1" customWidth="1"/>
    <col min="3" max="3" width="25.7109375" style="3" customWidth="1"/>
    <col min="4" max="5" width="3.00390625" style="26" hidden="1" customWidth="1" outlineLevel="1"/>
    <col min="6" max="6" width="3.00390625" style="6" hidden="1" customWidth="1" outlineLevel="1"/>
    <col min="7" max="8" width="3.00390625" style="4" hidden="1" customWidth="1" outlineLevel="1"/>
    <col min="9" max="9" width="3.00390625" style="5" hidden="1" customWidth="1" outlineLevel="1"/>
    <col min="10" max="12" width="3.00390625" style="4" hidden="1" customWidth="1" outlineLevel="1"/>
    <col min="13" max="15" width="3.00390625" style="6" hidden="1" customWidth="1" outlineLevel="1"/>
    <col min="16" max="17" width="3.00390625" style="4" hidden="1" customWidth="1" outlineLevel="1"/>
    <col min="18" max="18" width="3.00390625" style="6" hidden="1" customWidth="1" outlineLevel="1"/>
    <col min="19" max="19" width="3.00390625" style="4" hidden="1" customWidth="1" outlineLevel="1"/>
    <col min="20" max="20" width="3.00390625" style="5" hidden="1" customWidth="1" outlineLevel="1"/>
    <col min="21" max="21" width="3.00390625" style="6" hidden="1" customWidth="1" outlineLevel="1"/>
    <col min="22" max="22" width="3.00390625" style="5" hidden="1" customWidth="1" outlineLevel="1"/>
    <col min="23" max="23" width="3.00390625" style="6" hidden="1" customWidth="1" outlineLevel="1"/>
    <col min="24" max="24" width="3.00390625" style="5" hidden="1" customWidth="1" outlineLevel="1"/>
    <col min="25" max="27" width="3.00390625" style="4" hidden="1" customWidth="1" outlineLevel="1"/>
    <col min="28" max="28" width="3.00390625" style="6" hidden="1" customWidth="1" outlineLevel="1"/>
    <col min="29" max="30" width="3.00390625" style="4" hidden="1" customWidth="1" outlineLevel="1"/>
    <col min="31" max="32" width="3.00390625" style="6" hidden="1" customWidth="1" outlineLevel="1"/>
    <col min="33" max="33" width="3.00390625" style="26" hidden="1" customWidth="1" outlineLevel="1"/>
    <col min="34" max="34" width="3.00390625" style="6" hidden="1" customWidth="1" outlineLevel="1"/>
    <col min="35" max="36" width="3.00390625" style="5" hidden="1" customWidth="1" outlineLevel="1"/>
    <col min="37" max="37" width="3.00390625" style="26" hidden="1" customWidth="1" outlineLevel="1"/>
    <col min="38" max="39" width="3.00390625" style="5" hidden="1" customWidth="1" outlineLevel="1"/>
    <col min="40" max="40" width="3.00390625" style="4" hidden="1" customWidth="1" outlineLevel="1"/>
    <col min="41" max="41" width="3.00390625" style="5" hidden="1" customWidth="1" outlineLevel="1"/>
    <col min="42" max="43" width="3.00390625" style="4" hidden="1" customWidth="1" outlineLevel="1"/>
    <col min="44" max="45" width="3.00390625" style="6" hidden="1" customWidth="1" outlineLevel="1"/>
    <col min="46" max="47" width="3.00390625" style="26" hidden="1" customWidth="1" outlineLevel="1"/>
    <col min="48" max="48" width="3.00390625" style="6" hidden="1" customWidth="1" outlineLevel="1"/>
    <col min="49" max="50" width="3.00390625" style="4" hidden="1" customWidth="1" outlineLevel="1"/>
    <col min="51" max="52" width="3.00390625" style="6" hidden="1" customWidth="1" outlineLevel="1"/>
    <col min="53" max="54" width="3.00390625" style="4" hidden="1" customWidth="1" outlineLevel="1"/>
    <col min="55" max="56" width="3.00390625" style="5" hidden="1" customWidth="1" outlineLevel="1"/>
    <col min="57" max="58" width="3.00390625" style="4" hidden="1" customWidth="1" outlineLevel="1"/>
    <col min="59" max="59" width="3.00390625" style="6" hidden="1" customWidth="1" outlineLevel="1"/>
    <col min="60" max="61" width="3.00390625" style="4" hidden="1" customWidth="1" outlineLevel="1"/>
    <col min="62" max="62" width="3.00390625" style="6" hidden="1" customWidth="1" outlineLevel="1"/>
    <col min="63" max="63" width="6.28125" style="3" customWidth="1" collapsed="1"/>
    <col min="64" max="64" width="6.28125" style="3" customWidth="1"/>
    <col min="65" max="16384" width="3.8515625" style="3" customWidth="1"/>
  </cols>
  <sheetData>
    <row r="1" spans="1:64" s="1" customFormat="1" ht="14.25" customHeight="1">
      <c r="A1" s="65"/>
      <c r="B1" s="61"/>
      <c r="C1" s="7" t="s">
        <v>270</v>
      </c>
      <c r="D1" s="32">
        <v>1</v>
      </c>
      <c r="E1" s="32">
        <v>2</v>
      </c>
      <c r="F1" s="32">
        <v>3</v>
      </c>
      <c r="G1" s="32">
        <v>4</v>
      </c>
      <c r="H1" s="32">
        <v>5</v>
      </c>
      <c r="I1" s="32">
        <v>6</v>
      </c>
      <c r="J1" s="32">
        <v>7</v>
      </c>
      <c r="K1" s="32">
        <v>8</v>
      </c>
      <c r="L1" s="32">
        <v>9</v>
      </c>
      <c r="M1" s="32">
        <v>10</v>
      </c>
      <c r="N1" s="32">
        <v>11</v>
      </c>
      <c r="O1" s="32">
        <v>12</v>
      </c>
      <c r="P1" s="32">
        <v>13</v>
      </c>
      <c r="Q1" s="32">
        <v>14</v>
      </c>
      <c r="R1" s="32">
        <v>15</v>
      </c>
      <c r="S1" s="32">
        <v>16</v>
      </c>
      <c r="T1" s="32">
        <v>17</v>
      </c>
      <c r="U1" s="32">
        <v>18</v>
      </c>
      <c r="V1" s="32">
        <v>19</v>
      </c>
      <c r="W1" s="32">
        <v>20</v>
      </c>
      <c r="X1" s="32">
        <v>21</v>
      </c>
      <c r="Y1" s="32">
        <v>22</v>
      </c>
      <c r="Z1" s="32">
        <v>23</v>
      </c>
      <c r="AA1" s="32">
        <v>24</v>
      </c>
      <c r="AB1" s="32">
        <v>25</v>
      </c>
      <c r="AC1" s="32">
        <v>26</v>
      </c>
      <c r="AD1" s="32">
        <v>27</v>
      </c>
      <c r="AE1" s="32">
        <v>28</v>
      </c>
      <c r="AF1" s="32">
        <v>29</v>
      </c>
      <c r="AG1" s="32">
        <v>30</v>
      </c>
      <c r="AH1" s="32">
        <v>31</v>
      </c>
      <c r="AI1" s="32">
        <v>32</v>
      </c>
      <c r="AJ1" s="32">
        <v>33</v>
      </c>
      <c r="AK1" s="32">
        <v>34</v>
      </c>
      <c r="AL1" s="32">
        <v>35</v>
      </c>
      <c r="AM1" s="32">
        <v>36</v>
      </c>
      <c r="AN1" s="32">
        <v>37</v>
      </c>
      <c r="AO1" s="32">
        <v>38</v>
      </c>
      <c r="AP1" s="32">
        <v>39</v>
      </c>
      <c r="AQ1" s="32">
        <v>40</v>
      </c>
      <c r="AR1" s="32">
        <v>41</v>
      </c>
      <c r="AS1" s="32">
        <v>42</v>
      </c>
      <c r="AT1" s="32">
        <v>43</v>
      </c>
      <c r="AU1" s="32">
        <v>44</v>
      </c>
      <c r="AV1" s="32">
        <v>45</v>
      </c>
      <c r="AW1" s="32">
        <v>46</v>
      </c>
      <c r="AX1" s="32">
        <v>47</v>
      </c>
      <c r="AY1" s="32">
        <v>48</v>
      </c>
      <c r="AZ1" s="32">
        <v>49</v>
      </c>
      <c r="BA1" s="32">
        <v>50</v>
      </c>
      <c r="BB1" s="32">
        <v>51</v>
      </c>
      <c r="BC1" s="32">
        <v>52</v>
      </c>
      <c r="BD1" s="32">
        <v>53</v>
      </c>
      <c r="BE1" s="32">
        <v>54</v>
      </c>
      <c r="BF1" s="32">
        <v>55</v>
      </c>
      <c r="BG1" s="32">
        <v>56</v>
      </c>
      <c r="BH1" s="32">
        <v>57</v>
      </c>
      <c r="BI1" s="32">
        <v>58</v>
      </c>
      <c r="BJ1" s="32">
        <v>59</v>
      </c>
      <c r="BK1" s="60"/>
      <c r="BL1" s="60"/>
    </row>
    <row r="2" spans="1:64" s="1" customFormat="1" ht="90" customHeight="1">
      <c r="A2" s="66"/>
      <c r="B2" s="68"/>
      <c r="C2" s="27" t="s">
        <v>272</v>
      </c>
      <c r="D2" s="28" t="s">
        <v>164</v>
      </c>
      <c r="E2" s="28" t="s">
        <v>165</v>
      </c>
      <c r="F2" s="28" t="s">
        <v>166</v>
      </c>
      <c r="G2" s="28" t="s">
        <v>167</v>
      </c>
      <c r="H2" s="28" t="s">
        <v>168</v>
      </c>
      <c r="I2" s="28" t="s">
        <v>108</v>
      </c>
      <c r="J2" s="28" t="s">
        <v>169</v>
      </c>
      <c r="K2" s="28" t="s">
        <v>170</v>
      </c>
      <c r="L2" s="28" t="s">
        <v>171</v>
      </c>
      <c r="M2" s="28" t="s">
        <v>172</v>
      </c>
      <c r="N2" s="28" t="s">
        <v>233</v>
      </c>
      <c r="O2" s="28" t="s">
        <v>173</v>
      </c>
      <c r="P2" s="28" t="s">
        <v>174</v>
      </c>
      <c r="Q2" s="28" t="s">
        <v>175</v>
      </c>
      <c r="R2" s="28" t="s">
        <v>176</v>
      </c>
      <c r="S2" s="28" t="s">
        <v>177</v>
      </c>
      <c r="T2" s="28" t="s">
        <v>178</v>
      </c>
      <c r="U2" s="28" t="s">
        <v>179</v>
      </c>
      <c r="V2" s="28" t="s">
        <v>180</v>
      </c>
      <c r="W2" s="28" t="s">
        <v>181</v>
      </c>
      <c r="X2" s="28" t="s">
        <v>183</v>
      </c>
      <c r="Y2" s="28" t="s">
        <v>182</v>
      </c>
      <c r="Z2" s="29" t="s">
        <v>184</v>
      </c>
      <c r="AA2" s="29" t="s">
        <v>185</v>
      </c>
      <c r="AB2" s="29" t="s">
        <v>186</v>
      </c>
      <c r="AC2" s="29" t="s">
        <v>187</v>
      </c>
      <c r="AD2" s="30" t="s">
        <v>188</v>
      </c>
      <c r="AE2" s="30" t="s">
        <v>189</v>
      </c>
      <c r="AF2" s="30" t="s">
        <v>190</v>
      </c>
      <c r="AG2" s="30" t="s">
        <v>191</v>
      </c>
      <c r="AH2" s="30" t="s">
        <v>192</v>
      </c>
      <c r="AI2" s="30" t="s">
        <v>193</v>
      </c>
      <c r="AJ2" s="30" t="s">
        <v>194</v>
      </c>
      <c r="AK2" s="30" t="s">
        <v>195</v>
      </c>
      <c r="AL2" s="30" t="s">
        <v>196</v>
      </c>
      <c r="AM2" s="31" t="s">
        <v>197</v>
      </c>
      <c r="AN2" s="31" t="s">
        <v>198</v>
      </c>
      <c r="AO2" s="30" t="s">
        <v>199</v>
      </c>
      <c r="AP2" s="30" t="s">
        <v>200</v>
      </c>
      <c r="AQ2" s="31" t="s">
        <v>201</v>
      </c>
      <c r="AR2" s="31" t="s">
        <v>202</v>
      </c>
      <c r="AS2" s="31" t="s">
        <v>203</v>
      </c>
      <c r="AT2" s="31" t="s">
        <v>204</v>
      </c>
      <c r="AU2" s="28" t="s">
        <v>206</v>
      </c>
      <c r="AV2" s="28" t="s">
        <v>205</v>
      </c>
      <c r="AW2" s="28" t="s">
        <v>207</v>
      </c>
      <c r="AX2" s="28" t="s">
        <v>208</v>
      </c>
      <c r="AY2" s="28" t="s">
        <v>209</v>
      </c>
      <c r="AZ2" s="28" t="s">
        <v>210</v>
      </c>
      <c r="BA2" s="28" t="s">
        <v>211</v>
      </c>
      <c r="BB2" s="28" t="s">
        <v>212</v>
      </c>
      <c r="BC2" s="28" t="s">
        <v>213</v>
      </c>
      <c r="BD2" s="28" t="s">
        <v>214</v>
      </c>
      <c r="BE2" s="28" t="s">
        <v>215</v>
      </c>
      <c r="BF2" s="28" t="s">
        <v>234</v>
      </c>
      <c r="BG2" s="28" t="s">
        <v>216</v>
      </c>
      <c r="BH2" s="28" t="s">
        <v>217</v>
      </c>
      <c r="BI2" s="28" t="s">
        <v>218</v>
      </c>
      <c r="BJ2" s="28" t="s">
        <v>61</v>
      </c>
      <c r="BK2" s="68"/>
      <c r="BL2" s="68"/>
    </row>
    <row r="3" spans="1:64" s="2" customFormat="1" ht="15">
      <c r="A3" s="50" t="s">
        <v>1</v>
      </c>
      <c r="B3" s="50" t="s">
        <v>48</v>
      </c>
      <c r="C3" s="34" t="s">
        <v>271</v>
      </c>
      <c r="D3" s="35">
        <v>4</v>
      </c>
      <c r="E3" s="35">
        <v>5</v>
      </c>
      <c r="F3" s="35">
        <v>14</v>
      </c>
      <c r="G3" s="35">
        <v>6</v>
      </c>
      <c r="H3" s="35">
        <v>13</v>
      </c>
      <c r="I3" s="35">
        <v>4</v>
      </c>
      <c r="J3" s="35">
        <v>5</v>
      </c>
      <c r="K3" s="35">
        <v>7</v>
      </c>
      <c r="L3" s="35">
        <v>11</v>
      </c>
      <c r="M3" s="35">
        <v>5</v>
      </c>
      <c r="N3" s="35">
        <v>3</v>
      </c>
      <c r="O3" s="35">
        <v>4</v>
      </c>
      <c r="P3" s="35">
        <v>5</v>
      </c>
      <c r="Q3" s="35">
        <v>6</v>
      </c>
      <c r="R3" s="35">
        <v>9</v>
      </c>
      <c r="S3" s="35">
        <v>7</v>
      </c>
      <c r="T3" s="35">
        <v>6</v>
      </c>
      <c r="U3" s="35">
        <v>9</v>
      </c>
      <c r="V3" s="35">
        <v>8</v>
      </c>
      <c r="W3" s="35">
        <v>6</v>
      </c>
      <c r="X3" s="35">
        <v>1</v>
      </c>
      <c r="Y3" s="35">
        <v>2</v>
      </c>
      <c r="Z3" s="36">
        <v>10</v>
      </c>
      <c r="AA3" s="36">
        <v>7</v>
      </c>
      <c r="AB3" s="36">
        <v>2</v>
      </c>
      <c r="AC3" s="36">
        <v>4</v>
      </c>
      <c r="AD3" s="35">
        <v>8</v>
      </c>
      <c r="AE3" s="35">
        <v>9</v>
      </c>
      <c r="AF3" s="35">
        <v>8</v>
      </c>
      <c r="AG3" s="35">
        <v>7</v>
      </c>
      <c r="AH3" s="35">
        <v>9</v>
      </c>
      <c r="AI3" s="35">
        <v>12</v>
      </c>
      <c r="AJ3" s="35">
        <v>5</v>
      </c>
      <c r="AK3" s="35">
        <v>11</v>
      </c>
      <c r="AL3" s="35">
        <v>8</v>
      </c>
      <c r="AM3" s="35">
        <v>11</v>
      </c>
      <c r="AN3" s="35">
        <v>7</v>
      </c>
      <c r="AO3" s="35">
        <v>10</v>
      </c>
      <c r="AP3" s="35">
        <v>14</v>
      </c>
      <c r="AQ3" s="35">
        <v>6</v>
      </c>
      <c r="AR3" s="35">
        <v>1</v>
      </c>
      <c r="AS3" s="35">
        <v>9</v>
      </c>
      <c r="AT3" s="35">
        <v>1</v>
      </c>
      <c r="AU3" s="35">
        <v>15</v>
      </c>
      <c r="AV3" s="35">
        <v>16</v>
      </c>
      <c r="AW3" s="35">
        <v>12</v>
      </c>
      <c r="AX3" s="35">
        <v>11</v>
      </c>
      <c r="AY3" s="37">
        <v>22</v>
      </c>
      <c r="AZ3" s="37">
        <v>11</v>
      </c>
      <c r="BA3" s="35">
        <v>9</v>
      </c>
      <c r="BB3" s="35">
        <v>6</v>
      </c>
      <c r="BC3" s="35">
        <v>15</v>
      </c>
      <c r="BD3" s="35">
        <v>17</v>
      </c>
      <c r="BE3" s="35">
        <v>11</v>
      </c>
      <c r="BF3" s="35">
        <v>10</v>
      </c>
      <c r="BG3" s="35">
        <v>12</v>
      </c>
      <c r="BH3" s="35">
        <v>13</v>
      </c>
      <c r="BI3" s="35">
        <v>11</v>
      </c>
      <c r="BJ3" s="35">
        <v>9</v>
      </c>
      <c r="BK3" s="51" t="s">
        <v>46</v>
      </c>
      <c r="BL3" s="50" t="s">
        <v>45</v>
      </c>
    </row>
    <row r="4" spans="1:64" s="2" customFormat="1" ht="15">
      <c r="A4" s="52">
        <v>1</v>
      </c>
      <c r="B4" s="52">
        <v>4</v>
      </c>
      <c r="C4" s="55" t="s">
        <v>253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6">
        <v>1</v>
      </c>
      <c r="AA4" s="36">
        <v>1</v>
      </c>
      <c r="AB4" s="36">
        <v>1</v>
      </c>
      <c r="AC4" s="36">
        <v>1</v>
      </c>
      <c r="AD4" s="36"/>
      <c r="AE4" s="36">
        <v>1</v>
      </c>
      <c r="AF4" s="36">
        <v>1</v>
      </c>
      <c r="AG4" s="36">
        <v>1</v>
      </c>
      <c r="AH4" s="36">
        <v>1</v>
      </c>
      <c r="AI4" s="36">
        <v>1</v>
      </c>
      <c r="AJ4" s="36">
        <v>1</v>
      </c>
      <c r="AK4" s="36"/>
      <c r="AL4" s="36"/>
      <c r="AM4" s="36"/>
      <c r="AN4" s="36">
        <v>1</v>
      </c>
      <c r="AO4" s="36"/>
      <c r="AP4" s="36"/>
      <c r="AQ4" s="36"/>
      <c r="AR4" s="36"/>
      <c r="AS4" s="36">
        <v>1</v>
      </c>
      <c r="AT4" s="36">
        <v>1</v>
      </c>
      <c r="AU4" s="36"/>
      <c r="AV4" s="36"/>
      <c r="AW4" s="36"/>
      <c r="AX4" s="36"/>
      <c r="AY4" s="36"/>
      <c r="AZ4" s="36"/>
      <c r="BA4" s="36">
        <v>1</v>
      </c>
      <c r="BB4" s="36">
        <v>1</v>
      </c>
      <c r="BC4" s="36"/>
      <c r="BD4" s="36"/>
      <c r="BE4" s="36"/>
      <c r="BF4" s="36"/>
      <c r="BG4" s="36">
        <v>1</v>
      </c>
      <c r="BH4" s="36">
        <v>1</v>
      </c>
      <c r="BI4" s="36">
        <v>1</v>
      </c>
      <c r="BJ4" s="35"/>
      <c r="BK4" s="8">
        <f aca="true" t="shared" si="0" ref="BK4:BK9">SUMPRODUCT($D$3:$BJ$3,D4:BJ4)</f>
        <v>141</v>
      </c>
      <c r="BL4" s="8">
        <f aca="true" t="shared" si="1" ref="BL4:BL9">SUM(D4:BJ4)</f>
        <v>18</v>
      </c>
    </row>
    <row r="5" spans="1:64" ht="15">
      <c r="A5" s="32">
        <v>2</v>
      </c>
      <c r="B5" s="8">
        <v>6</v>
      </c>
      <c r="C5" s="53" t="s">
        <v>255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6">
        <v>1</v>
      </c>
      <c r="AC5" s="36"/>
      <c r="AD5" s="36">
        <v>1</v>
      </c>
      <c r="AE5" s="36">
        <v>1</v>
      </c>
      <c r="AF5" s="36">
        <v>1</v>
      </c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>
        <v>1</v>
      </c>
      <c r="AT5" s="36"/>
      <c r="AU5" s="36">
        <v>1</v>
      </c>
      <c r="AV5" s="36"/>
      <c r="AW5" s="36">
        <v>1</v>
      </c>
      <c r="AX5" s="36">
        <v>1</v>
      </c>
      <c r="AY5" s="36"/>
      <c r="AZ5" s="36"/>
      <c r="BA5" s="36"/>
      <c r="BB5" s="36"/>
      <c r="BC5" s="36"/>
      <c r="BD5" s="36"/>
      <c r="BE5" s="36"/>
      <c r="BF5" s="36"/>
      <c r="BG5" s="36">
        <v>1</v>
      </c>
      <c r="BH5" s="36">
        <v>1</v>
      </c>
      <c r="BI5" s="36">
        <v>1</v>
      </c>
      <c r="BJ5" s="9"/>
      <c r="BK5" s="8">
        <f t="shared" si="0"/>
        <v>110</v>
      </c>
      <c r="BL5" s="8">
        <f t="shared" si="1"/>
        <v>11</v>
      </c>
    </row>
    <row r="6" spans="1:64" ht="15">
      <c r="A6" s="52">
        <v>3</v>
      </c>
      <c r="B6" s="8">
        <v>9</v>
      </c>
      <c r="C6" s="53" t="s">
        <v>256</v>
      </c>
      <c r="D6" s="33"/>
      <c r="E6" s="33"/>
      <c r="F6" s="33"/>
      <c r="G6" s="33"/>
      <c r="H6" s="33"/>
      <c r="I6" s="33"/>
      <c r="J6" s="33">
        <v>1</v>
      </c>
      <c r="K6" s="33">
        <v>1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>
        <v>1</v>
      </c>
      <c r="AR6" s="36"/>
      <c r="AS6" s="36"/>
      <c r="AT6" s="36"/>
      <c r="AU6" s="36">
        <v>1</v>
      </c>
      <c r="AV6" s="36">
        <v>1</v>
      </c>
      <c r="AW6" s="36">
        <v>1</v>
      </c>
      <c r="AX6" s="36">
        <v>1</v>
      </c>
      <c r="AY6" s="36"/>
      <c r="AZ6" s="36"/>
      <c r="BA6" s="36"/>
      <c r="BB6" s="36"/>
      <c r="BC6" s="36"/>
      <c r="BD6" s="36"/>
      <c r="BE6" s="36"/>
      <c r="BF6" s="36"/>
      <c r="BG6" s="36">
        <v>1</v>
      </c>
      <c r="BH6" s="36"/>
      <c r="BI6" s="36">
        <v>1</v>
      </c>
      <c r="BJ6" s="9"/>
      <c r="BK6" s="8">
        <f t="shared" si="0"/>
        <v>95</v>
      </c>
      <c r="BL6" s="8">
        <f t="shared" si="1"/>
        <v>9</v>
      </c>
    </row>
    <row r="7" spans="1:64" ht="15">
      <c r="A7" s="32">
        <v>4</v>
      </c>
      <c r="B7" s="8">
        <v>16</v>
      </c>
      <c r="C7" s="54" t="s">
        <v>257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6">
        <v>1</v>
      </c>
      <c r="AC7" s="36">
        <v>1</v>
      </c>
      <c r="AD7" s="36"/>
      <c r="AE7" s="36"/>
      <c r="AF7" s="36"/>
      <c r="AG7" s="36">
        <v>1</v>
      </c>
      <c r="AH7" s="36">
        <v>1</v>
      </c>
      <c r="AI7" s="36">
        <v>1</v>
      </c>
      <c r="AJ7" s="36">
        <v>1</v>
      </c>
      <c r="AK7" s="36"/>
      <c r="AL7" s="36">
        <v>1</v>
      </c>
      <c r="AM7" s="36"/>
      <c r="AN7" s="36">
        <v>1</v>
      </c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>
        <v>1</v>
      </c>
      <c r="BA7" s="36"/>
      <c r="BB7" s="36"/>
      <c r="BC7" s="36"/>
      <c r="BD7" s="36"/>
      <c r="BE7" s="36"/>
      <c r="BF7" s="36"/>
      <c r="BG7" s="36"/>
      <c r="BH7" s="36"/>
      <c r="BI7" s="36"/>
      <c r="BJ7" s="9"/>
      <c r="BK7" s="8">
        <f t="shared" si="0"/>
        <v>65</v>
      </c>
      <c r="BL7" s="8">
        <f t="shared" si="1"/>
        <v>9</v>
      </c>
    </row>
    <row r="8" spans="1:64" ht="15.75" customHeight="1">
      <c r="A8" s="52">
        <v>5</v>
      </c>
      <c r="B8" s="8">
        <v>5</v>
      </c>
      <c r="C8" s="54" t="s">
        <v>254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>
        <v>1</v>
      </c>
      <c r="AU8" s="36">
        <v>1</v>
      </c>
      <c r="AV8" s="36">
        <v>1</v>
      </c>
      <c r="AW8" s="36">
        <v>1</v>
      </c>
      <c r="AX8" s="36">
        <v>1</v>
      </c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3"/>
      <c r="BK8" s="8">
        <f t="shared" si="0"/>
        <v>55</v>
      </c>
      <c r="BL8" s="8">
        <f t="shared" si="1"/>
        <v>5</v>
      </c>
    </row>
    <row r="9" spans="1:64" ht="15">
      <c r="A9" s="18"/>
      <c r="B9" s="18">
        <v>14</v>
      </c>
      <c r="C9" s="53" t="s">
        <v>258</v>
      </c>
      <c r="D9" s="25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8">
        <f t="shared" si="0"/>
        <v>0</v>
      </c>
      <c r="BL9" s="8">
        <f t="shared" si="1"/>
        <v>0</v>
      </c>
    </row>
  </sheetData>
  <sheetProtection/>
  <mergeCells count="4">
    <mergeCell ref="A1:A2"/>
    <mergeCell ref="BK1:BK2"/>
    <mergeCell ref="BL1:BL2"/>
    <mergeCell ref="B1:B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31">
      <selection activeCell="B55" sqref="B55"/>
    </sheetView>
  </sheetViews>
  <sheetFormatPr defaultColWidth="9.140625" defaultRowHeight="15"/>
  <cols>
    <col min="1" max="1" width="7.8515625" style="11" customWidth="1"/>
    <col min="2" max="2" width="19.8515625" style="13" customWidth="1"/>
    <col min="3" max="3" width="8.00390625" style="11" customWidth="1"/>
    <col min="4" max="4" width="6.421875" style="11" customWidth="1"/>
    <col min="5" max="12" width="8.7109375" style="13" customWidth="1"/>
    <col min="13" max="16384" width="9.140625" style="13" customWidth="1"/>
  </cols>
  <sheetData>
    <row r="1" spans="2:10" ht="15">
      <c r="B1" s="12"/>
      <c r="E1" s="12"/>
      <c r="F1" s="12"/>
      <c r="I1" s="12"/>
      <c r="J1" s="12"/>
    </row>
    <row r="2" spans="1:4" ht="18.75" customHeight="1">
      <c r="A2" s="62" t="s">
        <v>41</v>
      </c>
      <c r="B2" s="62"/>
      <c r="C2" s="62"/>
      <c r="D2" s="62"/>
    </row>
    <row r="3" spans="1:4" s="17" customFormat="1" ht="18" customHeight="1">
      <c r="A3" s="16" t="s">
        <v>1</v>
      </c>
      <c r="B3" s="16" t="s">
        <v>0</v>
      </c>
      <c r="C3" s="16" t="s">
        <v>2</v>
      </c>
      <c r="D3" s="16" t="s">
        <v>3</v>
      </c>
    </row>
    <row r="4" spans="1:4" ht="15">
      <c r="A4" s="14">
        <v>1</v>
      </c>
      <c r="B4" s="15" t="s">
        <v>4</v>
      </c>
      <c r="C4" s="14">
        <v>2003</v>
      </c>
      <c r="D4" s="14">
        <v>20</v>
      </c>
    </row>
    <row r="5" spans="1:4" ht="15">
      <c r="A5" s="14">
        <v>2</v>
      </c>
      <c r="B5" s="15" t="s">
        <v>5</v>
      </c>
      <c r="C5" s="14">
        <v>2004</v>
      </c>
      <c r="D5" s="14">
        <v>19</v>
      </c>
    </row>
    <row r="6" spans="1:4" ht="15">
      <c r="A6" s="14">
        <v>3</v>
      </c>
      <c r="B6" s="15" t="s">
        <v>6</v>
      </c>
      <c r="C6" s="14">
        <v>2008</v>
      </c>
      <c r="D6" s="14">
        <v>8</v>
      </c>
    </row>
    <row r="7" spans="1:4" ht="15">
      <c r="A7" s="14">
        <v>4</v>
      </c>
      <c r="B7" s="15" t="s">
        <v>7</v>
      </c>
      <c r="C7" s="14">
        <v>2008</v>
      </c>
      <c r="D7" s="14">
        <v>6</v>
      </c>
    </row>
    <row r="8" spans="1:4" ht="15">
      <c r="A8" s="14">
        <v>5</v>
      </c>
      <c r="B8" s="15" t="s">
        <v>8</v>
      </c>
      <c r="C8" s="14">
        <v>2008</v>
      </c>
      <c r="D8" s="14">
        <v>5</v>
      </c>
    </row>
    <row r="9" spans="1:4" ht="15">
      <c r="A9" s="14">
        <v>6</v>
      </c>
      <c r="B9" s="15" t="s">
        <v>9</v>
      </c>
      <c r="C9" s="14">
        <v>2005</v>
      </c>
      <c r="D9" s="14">
        <v>5</v>
      </c>
    </row>
    <row r="10" spans="1:4" ht="15">
      <c r="A10" s="14">
        <v>7</v>
      </c>
      <c r="B10" s="15" t="s">
        <v>10</v>
      </c>
      <c r="C10" s="14">
        <v>2009</v>
      </c>
      <c r="D10" s="14">
        <v>2</v>
      </c>
    </row>
    <row r="12" spans="1:4" ht="18.75" customHeight="1">
      <c r="A12" s="62" t="s">
        <v>42</v>
      </c>
      <c r="B12" s="62"/>
      <c r="C12" s="62"/>
      <c r="D12" s="62"/>
    </row>
    <row r="13" spans="1:4" s="17" customFormat="1" ht="16.5" customHeight="1">
      <c r="A13" s="16" t="s">
        <v>1</v>
      </c>
      <c r="B13" s="16" t="s">
        <v>0</v>
      </c>
      <c r="C13" s="16" t="s">
        <v>2</v>
      </c>
      <c r="D13" s="16" t="s">
        <v>3</v>
      </c>
    </row>
    <row r="14" spans="1:4" ht="15">
      <c r="A14" s="14">
        <v>1</v>
      </c>
      <c r="B14" s="15" t="s">
        <v>11</v>
      </c>
      <c r="C14" s="14">
        <v>2003</v>
      </c>
      <c r="D14" s="14">
        <v>17</v>
      </c>
    </row>
    <row r="15" spans="1:4" ht="15">
      <c r="A15" s="14">
        <v>2</v>
      </c>
      <c r="B15" s="15" t="s">
        <v>12</v>
      </c>
      <c r="C15" s="14">
        <v>2004</v>
      </c>
      <c r="D15" s="14">
        <v>16</v>
      </c>
    </row>
    <row r="16" spans="1:4" ht="15">
      <c r="A16" s="14">
        <v>3</v>
      </c>
      <c r="B16" s="15" t="s">
        <v>13</v>
      </c>
      <c r="C16" s="14">
        <v>2003</v>
      </c>
      <c r="D16" s="14">
        <v>16</v>
      </c>
    </row>
    <row r="17" spans="1:4" ht="15">
      <c r="A17" s="14">
        <v>4</v>
      </c>
      <c r="B17" s="15" t="s">
        <v>14</v>
      </c>
      <c r="C17" s="14">
        <v>2005</v>
      </c>
      <c r="D17" s="14">
        <v>10</v>
      </c>
    </row>
    <row r="18" spans="1:4" ht="15">
      <c r="A18" s="14">
        <v>5</v>
      </c>
      <c r="B18" s="15" t="s">
        <v>15</v>
      </c>
      <c r="C18" s="14">
        <v>2006</v>
      </c>
      <c r="D18" s="14">
        <v>9</v>
      </c>
    </row>
    <row r="19" spans="1:4" ht="15">
      <c r="A19" s="14">
        <v>6</v>
      </c>
      <c r="B19" s="15" t="s">
        <v>18</v>
      </c>
      <c r="C19" s="14">
        <v>2008</v>
      </c>
      <c r="D19" s="14">
        <v>5</v>
      </c>
    </row>
    <row r="20" spans="1:4" ht="15">
      <c r="A20" s="14">
        <v>7</v>
      </c>
      <c r="B20" s="15" t="s">
        <v>16</v>
      </c>
      <c r="C20" s="14">
        <v>2005</v>
      </c>
      <c r="D20" s="14">
        <v>4</v>
      </c>
    </row>
    <row r="21" spans="1:4" ht="15">
      <c r="A21" s="14">
        <v>8</v>
      </c>
      <c r="B21" s="15" t="s">
        <v>17</v>
      </c>
      <c r="C21" s="14">
        <v>2005</v>
      </c>
      <c r="D21" s="14">
        <v>3</v>
      </c>
    </row>
    <row r="23" spans="1:4" ht="18.75" customHeight="1">
      <c r="A23" s="62" t="s">
        <v>43</v>
      </c>
      <c r="B23" s="62"/>
      <c r="C23" s="62"/>
      <c r="D23" s="62"/>
    </row>
    <row r="24" spans="1:4" s="17" customFormat="1" ht="18" customHeight="1">
      <c r="A24" s="16" t="s">
        <v>1</v>
      </c>
      <c r="B24" s="16" t="s">
        <v>0</v>
      </c>
      <c r="C24" s="16" t="s">
        <v>2</v>
      </c>
      <c r="D24" s="16" t="s">
        <v>3</v>
      </c>
    </row>
    <row r="25" spans="1:4" ht="15">
      <c r="A25" s="14">
        <v>1</v>
      </c>
      <c r="B25" s="15" t="s">
        <v>19</v>
      </c>
      <c r="C25" s="14">
        <v>2002</v>
      </c>
      <c r="D25" s="14">
        <v>22</v>
      </c>
    </row>
    <row r="26" spans="1:4" ht="15">
      <c r="A26" s="14">
        <v>2</v>
      </c>
      <c r="B26" s="15" t="s">
        <v>20</v>
      </c>
      <c r="C26" s="14">
        <v>2002</v>
      </c>
      <c r="D26" s="14">
        <v>16</v>
      </c>
    </row>
    <row r="27" spans="1:4" ht="15">
      <c r="A27" s="14">
        <v>3</v>
      </c>
      <c r="B27" s="15" t="s">
        <v>21</v>
      </c>
      <c r="C27" s="14">
        <v>2002</v>
      </c>
      <c r="D27" s="14">
        <v>15</v>
      </c>
    </row>
    <row r="28" spans="1:4" ht="15">
      <c r="A28" s="14">
        <v>4</v>
      </c>
      <c r="B28" s="15" t="s">
        <v>28</v>
      </c>
      <c r="C28" s="14">
        <v>2000</v>
      </c>
      <c r="D28" s="14">
        <v>14</v>
      </c>
    </row>
    <row r="29" spans="1:4" ht="15">
      <c r="A29" s="14">
        <v>5</v>
      </c>
      <c r="B29" s="15" t="s">
        <v>22</v>
      </c>
      <c r="C29" s="14">
        <v>2000</v>
      </c>
      <c r="D29" s="14">
        <v>14</v>
      </c>
    </row>
    <row r="30" spans="1:4" ht="15">
      <c r="A30" s="14">
        <v>6</v>
      </c>
      <c r="B30" s="15" t="s">
        <v>23</v>
      </c>
      <c r="C30" s="14">
        <v>1999</v>
      </c>
      <c r="D30" s="14">
        <v>13</v>
      </c>
    </row>
    <row r="31" spans="1:4" ht="15">
      <c r="A31" s="14">
        <v>7</v>
      </c>
      <c r="B31" s="15" t="s">
        <v>24</v>
      </c>
      <c r="C31" s="14">
        <v>2000</v>
      </c>
      <c r="D31" s="14">
        <v>12</v>
      </c>
    </row>
    <row r="32" spans="1:4" ht="15">
      <c r="A32" s="14">
        <v>8</v>
      </c>
      <c r="B32" s="15" t="s">
        <v>25</v>
      </c>
      <c r="C32" s="14">
        <v>2001</v>
      </c>
      <c r="D32" s="14">
        <v>11</v>
      </c>
    </row>
    <row r="33" spans="1:4" ht="15">
      <c r="A33" s="19" t="s">
        <v>47</v>
      </c>
      <c r="B33" s="15" t="s">
        <v>27</v>
      </c>
      <c r="C33" s="14">
        <v>2001</v>
      </c>
      <c r="D33" s="14">
        <v>9</v>
      </c>
    </row>
    <row r="34" spans="1:4" ht="15">
      <c r="A34" s="19" t="s">
        <v>47</v>
      </c>
      <c r="B34" s="15" t="s">
        <v>29</v>
      </c>
      <c r="C34" s="14">
        <v>2001</v>
      </c>
      <c r="D34" s="14">
        <v>9</v>
      </c>
    </row>
    <row r="35" spans="1:4" ht="15">
      <c r="A35" s="14">
        <v>11</v>
      </c>
      <c r="B35" s="15" t="s">
        <v>26</v>
      </c>
      <c r="C35" s="14">
        <v>2001</v>
      </c>
      <c r="D35" s="14">
        <v>8</v>
      </c>
    </row>
    <row r="36" spans="1:4" ht="15">
      <c r="A36" s="14">
        <v>12</v>
      </c>
      <c r="B36" s="15" t="s">
        <v>30</v>
      </c>
      <c r="C36" s="14">
        <v>2001</v>
      </c>
      <c r="D36" s="14">
        <v>7</v>
      </c>
    </row>
    <row r="37" spans="1:4" ht="15">
      <c r="A37" s="14">
        <v>14</v>
      </c>
      <c r="B37" s="15" t="s">
        <v>32</v>
      </c>
      <c r="C37" s="14">
        <v>2002</v>
      </c>
      <c r="D37" s="14">
        <v>3</v>
      </c>
    </row>
    <row r="38" spans="1:4" ht="15">
      <c r="A38" s="14">
        <v>13</v>
      </c>
      <c r="B38" s="15" t="s">
        <v>31</v>
      </c>
      <c r="C38" s="14">
        <v>2001</v>
      </c>
      <c r="D38" s="14">
        <v>3</v>
      </c>
    </row>
    <row r="40" spans="1:4" ht="18.75" customHeight="1">
      <c r="A40" s="62" t="s">
        <v>44</v>
      </c>
      <c r="B40" s="62"/>
      <c r="C40" s="62"/>
      <c r="D40" s="62"/>
    </row>
    <row r="41" spans="1:4" s="17" customFormat="1" ht="15.75" customHeight="1">
      <c r="A41" s="16" t="s">
        <v>1</v>
      </c>
      <c r="B41" s="16" t="s">
        <v>0</v>
      </c>
      <c r="C41" s="16" t="s">
        <v>2</v>
      </c>
      <c r="D41" s="16" t="s">
        <v>3</v>
      </c>
    </row>
    <row r="42" spans="1:4" ht="15">
      <c r="A42" s="14">
        <v>1</v>
      </c>
      <c r="B42" s="15" t="s">
        <v>33</v>
      </c>
      <c r="C42" s="14">
        <v>1999</v>
      </c>
      <c r="D42" s="14">
        <v>21</v>
      </c>
    </row>
    <row r="43" spans="1:4" ht="15">
      <c r="A43" s="14">
        <v>2</v>
      </c>
      <c r="B43" s="15" t="s">
        <v>34</v>
      </c>
      <c r="C43" s="14">
        <v>1998</v>
      </c>
      <c r="D43" s="14">
        <v>20</v>
      </c>
    </row>
    <row r="44" spans="1:4" ht="15">
      <c r="A44" s="14">
        <v>3</v>
      </c>
      <c r="B44" s="15" t="s">
        <v>35</v>
      </c>
      <c r="C44" s="14">
        <v>1999</v>
      </c>
      <c r="D44" s="14">
        <v>19</v>
      </c>
    </row>
    <row r="45" spans="1:4" ht="15">
      <c r="A45" s="14">
        <v>4</v>
      </c>
      <c r="B45" s="15" t="s">
        <v>36</v>
      </c>
      <c r="C45" s="14">
        <v>1999</v>
      </c>
      <c r="D45" s="14">
        <v>18</v>
      </c>
    </row>
    <row r="46" spans="1:4" ht="15">
      <c r="A46" s="14">
        <v>5</v>
      </c>
      <c r="B46" s="15" t="s">
        <v>37</v>
      </c>
      <c r="C46" s="14">
        <v>2002</v>
      </c>
      <c r="D46" s="14">
        <v>14</v>
      </c>
    </row>
    <row r="47" spans="1:4" ht="15">
      <c r="A47" s="14">
        <v>6</v>
      </c>
      <c r="B47" s="15" t="s">
        <v>38</v>
      </c>
      <c r="C47" s="14">
        <v>2002</v>
      </c>
      <c r="D47" s="14">
        <v>10</v>
      </c>
    </row>
    <row r="48" spans="1:4" ht="15">
      <c r="A48" s="14">
        <v>7</v>
      </c>
      <c r="B48" s="15" t="s">
        <v>39</v>
      </c>
      <c r="C48" s="14">
        <v>2002</v>
      </c>
      <c r="D48" s="14">
        <v>8</v>
      </c>
    </row>
    <row r="49" spans="1:4" ht="15">
      <c r="A49" s="14">
        <v>8</v>
      </c>
      <c r="B49" s="15" t="s">
        <v>40</v>
      </c>
      <c r="C49" s="14">
        <v>2001</v>
      </c>
      <c r="D49" s="14">
        <v>1</v>
      </c>
    </row>
  </sheetData>
  <sheetProtection/>
  <mergeCells count="4">
    <mergeCell ref="A2:D2"/>
    <mergeCell ref="A12:D12"/>
    <mergeCell ref="A23:D23"/>
    <mergeCell ref="A40:D40"/>
  </mergeCells>
  <printOptions/>
  <pageMargins left="0.6299212598425197" right="0.6299212598425197" top="0.5511811023622047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52">
      <selection activeCell="B55" sqref="B55"/>
    </sheetView>
  </sheetViews>
  <sheetFormatPr defaultColWidth="9.140625" defaultRowHeight="15"/>
  <cols>
    <col min="1" max="2" width="4.421875" style="3" customWidth="1"/>
    <col min="3" max="3" width="36.8515625" style="22" customWidth="1"/>
    <col min="4" max="5" width="6.7109375" style="3" customWidth="1"/>
    <col min="6" max="6" width="17.7109375" style="3" customWidth="1"/>
    <col min="7" max="7" width="16.7109375" style="3" customWidth="1"/>
    <col min="8" max="16384" width="9.140625" style="3" customWidth="1"/>
  </cols>
  <sheetData>
    <row r="1" spans="1:7" ht="15">
      <c r="A1" s="8" t="s">
        <v>48</v>
      </c>
      <c r="B1" s="8" t="s">
        <v>49</v>
      </c>
      <c r="C1" s="8" t="s">
        <v>0</v>
      </c>
      <c r="D1" s="8" t="s">
        <v>2</v>
      </c>
      <c r="E1" s="8" t="s">
        <v>50</v>
      </c>
      <c r="F1" s="8" t="s">
        <v>51</v>
      </c>
      <c r="G1" s="8" t="s">
        <v>52</v>
      </c>
    </row>
    <row r="2" spans="1:7" ht="15">
      <c r="A2" s="8">
        <v>1</v>
      </c>
      <c r="B2" s="8">
        <v>1</v>
      </c>
      <c r="C2" s="20" t="s">
        <v>53</v>
      </c>
      <c r="D2" s="8">
        <v>1975</v>
      </c>
      <c r="E2" s="8" t="s">
        <v>54</v>
      </c>
      <c r="F2" s="8" t="s">
        <v>55</v>
      </c>
      <c r="G2" s="8" t="s">
        <v>56</v>
      </c>
    </row>
    <row r="3" spans="1:7" ht="15">
      <c r="A3" s="8">
        <v>2</v>
      </c>
      <c r="B3" s="8">
        <v>1</v>
      </c>
      <c r="C3" s="20" t="s">
        <v>57</v>
      </c>
      <c r="D3" s="8">
        <v>1982</v>
      </c>
      <c r="E3" s="8">
        <v>3</v>
      </c>
      <c r="F3" s="8" t="s">
        <v>58</v>
      </c>
      <c r="G3" s="8" t="s">
        <v>59</v>
      </c>
    </row>
    <row r="4" spans="1:7" ht="15">
      <c r="A4" s="8">
        <v>3</v>
      </c>
      <c r="B4" s="8">
        <v>1</v>
      </c>
      <c r="C4" s="20" t="s">
        <v>160</v>
      </c>
      <c r="D4" s="8">
        <v>1977</v>
      </c>
      <c r="E4" s="8" t="s">
        <v>60</v>
      </c>
      <c r="F4" s="8" t="s">
        <v>55</v>
      </c>
      <c r="G4" s="8" t="s">
        <v>61</v>
      </c>
    </row>
    <row r="5" spans="1:7" ht="15">
      <c r="A5" s="8">
        <v>4</v>
      </c>
      <c r="B5" s="8">
        <v>1</v>
      </c>
      <c r="C5" s="20" t="s">
        <v>62</v>
      </c>
      <c r="D5" s="8">
        <v>1992</v>
      </c>
      <c r="E5" s="8">
        <v>1</v>
      </c>
      <c r="F5" s="8" t="s">
        <v>55</v>
      </c>
      <c r="G5" s="8" t="s">
        <v>63</v>
      </c>
    </row>
    <row r="6" spans="1:7" ht="15">
      <c r="A6" s="8">
        <v>5</v>
      </c>
      <c r="B6" s="8">
        <v>1</v>
      </c>
      <c r="C6" s="20" t="s">
        <v>64</v>
      </c>
      <c r="D6" s="8">
        <v>1960</v>
      </c>
      <c r="E6" s="8" t="s">
        <v>65</v>
      </c>
      <c r="F6" s="8" t="s">
        <v>55</v>
      </c>
      <c r="G6" s="8" t="s">
        <v>63</v>
      </c>
    </row>
    <row r="7" spans="1:7" ht="15">
      <c r="A7" s="8">
        <v>6</v>
      </c>
      <c r="B7" s="8">
        <v>1</v>
      </c>
      <c r="C7" s="20" t="s">
        <v>66</v>
      </c>
      <c r="D7" s="8">
        <v>1963</v>
      </c>
      <c r="E7" s="8" t="s">
        <v>65</v>
      </c>
      <c r="F7" s="8" t="s">
        <v>55</v>
      </c>
      <c r="G7" s="8" t="s">
        <v>67</v>
      </c>
    </row>
    <row r="8" spans="1:7" ht="15">
      <c r="A8" s="8">
        <v>7</v>
      </c>
      <c r="B8" s="8">
        <v>1</v>
      </c>
      <c r="C8" s="20" t="s">
        <v>68</v>
      </c>
      <c r="D8" s="8">
        <v>2001</v>
      </c>
      <c r="E8" s="8" t="s">
        <v>65</v>
      </c>
      <c r="F8" s="8" t="s">
        <v>55</v>
      </c>
      <c r="G8" s="8" t="s">
        <v>69</v>
      </c>
    </row>
    <row r="9" spans="1:7" ht="15">
      <c r="A9" s="8">
        <v>8</v>
      </c>
      <c r="B9" s="8">
        <v>1</v>
      </c>
      <c r="C9" s="20" t="s">
        <v>70</v>
      </c>
      <c r="D9" s="8">
        <v>1983</v>
      </c>
      <c r="E9" s="8" t="s">
        <v>60</v>
      </c>
      <c r="F9" s="8" t="s">
        <v>55</v>
      </c>
      <c r="G9" s="8" t="s">
        <v>61</v>
      </c>
    </row>
    <row r="10" spans="1:7" ht="15">
      <c r="A10" s="8">
        <v>9</v>
      </c>
      <c r="B10" s="8">
        <v>1</v>
      </c>
      <c r="C10" s="20" t="s">
        <v>71</v>
      </c>
      <c r="D10" s="8">
        <v>1981</v>
      </c>
      <c r="E10" s="8" t="s">
        <v>54</v>
      </c>
      <c r="F10" s="8" t="s">
        <v>55</v>
      </c>
      <c r="G10" s="8" t="s">
        <v>61</v>
      </c>
    </row>
    <row r="11" spans="1:7" ht="15">
      <c r="A11" s="8">
        <v>10</v>
      </c>
      <c r="B11" s="8">
        <v>1</v>
      </c>
      <c r="C11" s="20" t="s">
        <v>72</v>
      </c>
      <c r="D11" s="8">
        <v>1989</v>
      </c>
      <c r="E11" s="8" t="s">
        <v>60</v>
      </c>
      <c r="F11" s="8" t="s">
        <v>55</v>
      </c>
      <c r="G11" s="8" t="s">
        <v>73</v>
      </c>
    </row>
    <row r="12" spans="1:7" ht="15">
      <c r="A12" s="8">
        <v>11</v>
      </c>
      <c r="B12" s="8">
        <v>1</v>
      </c>
      <c r="C12" s="20" t="s">
        <v>74</v>
      </c>
      <c r="D12" s="8">
        <v>1990</v>
      </c>
      <c r="E12" s="8">
        <v>3</v>
      </c>
      <c r="F12" s="8" t="s">
        <v>55</v>
      </c>
      <c r="G12" s="8" t="s">
        <v>75</v>
      </c>
    </row>
    <row r="13" spans="1:7" ht="15">
      <c r="A13" s="8">
        <v>12</v>
      </c>
      <c r="B13" s="8">
        <v>1</v>
      </c>
      <c r="C13" s="20" t="s">
        <v>76</v>
      </c>
      <c r="D13" s="8">
        <v>1988</v>
      </c>
      <c r="E13" s="8" t="s">
        <v>65</v>
      </c>
      <c r="F13" s="8" t="s">
        <v>55</v>
      </c>
      <c r="G13" s="8" t="s">
        <v>63</v>
      </c>
    </row>
    <row r="14" spans="1:7" ht="15">
      <c r="A14" s="8">
        <v>13</v>
      </c>
      <c r="B14" s="8">
        <v>1</v>
      </c>
      <c r="C14" s="20" t="s">
        <v>77</v>
      </c>
      <c r="D14" s="8">
        <v>1963</v>
      </c>
      <c r="E14" s="8" t="s">
        <v>54</v>
      </c>
      <c r="F14" s="8" t="s">
        <v>55</v>
      </c>
      <c r="G14" s="8" t="s">
        <v>78</v>
      </c>
    </row>
    <row r="15" spans="1:7" ht="15">
      <c r="A15" s="8">
        <v>14</v>
      </c>
      <c r="B15" s="8">
        <v>1</v>
      </c>
      <c r="C15" s="20" t="s">
        <v>79</v>
      </c>
      <c r="D15" s="8">
        <v>1983</v>
      </c>
      <c r="E15" s="8" t="s">
        <v>65</v>
      </c>
      <c r="F15" s="8" t="s">
        <v>55</v>
      </c>
      <c r="G15" s="8" t="s">
        <v>63</v>
      </c>
    </row>
    <row r="16" spans="1:7" ht="15">
      <c r="A16" s="8">
        <v>15</v>
      </c>
      <c r="B16" s="8">
        <v>1</v>
      </c>
      <c r="C16" s="20" t="s">
        <v>80</v>
      </c>
      <c r="D16" s="8">
        <v>1985</v>
      </c>
      <c r="E16" s="8">
        <v>2</v>
      </c>
      <c r="F16" s="8" t="s">
        <v>55</v>
      </c>
      <c r="G16" s="8" t="s">
        <v>61</v>
      </c>
    </row>
    <row r="17" spans="1:7" ht="15">
      <c r="A17" s="8">
        <v>16</v>
      </c>
      <c r="B17" s="8">
        <v>1</v>
      </c>
      <c r="C17" s="20" t="s">
        <v>81</v>
      </c>
      <c r="D17" s="8">
        <v>1990</v>
      </c>
      <c r="E17" s="8">
        <v>1</v>
      </c>
      <c r="F17" s="3" t="s">
        <v>55</v>
      </c>
      <c r="G17" s="8" t="s">
        <v>82</v>
      </c>
    </row>
    <row r="18" spans="1:7" ht="15">
      <c r="A18" s="8">
        <v>17</v>
      </c>
      <c r="B18" s="8">
        <v>1</v>
      </c>
      <c r="C18" s="20" t="s">
        <v>83</v>
      </c>
      <c r="D18" s="8">
        <v>1984</v>
      </c>
      <c r="E18" s="8" t="s">
        <v>65</v>
      </c>
      <c r="F18" s="8" t="s">
        <v>55</v>
      </c>
      <c r="G18" s="8" t="s">
        <v>84</v>
      </c>
    </row>
    <row r="19" spans="1:7" ht="15">
      <c r="A19" s="8">
        <v>18</v>
      </c>
      <c r="B19" s="8">
        <v>1</v>
      </c>
      <c r="C19" s="20" t="s">
        <v>85</v>
      </c>
      <c r="D19" s="8">
        <v>1990</v>
      </c>
      <c r="E19" s="8" t="s">
        <v>65</v>
      </c>
      <c r="F19" s="8" t="s">
        <v>55</v>
      </c>
      <c r="G19" s="8" t="s">
        <v>75</v>
      </c>
    </row>
    <row r="20" spans="1:7" ht="15">
      <c r="A20" s="8">
        <v>19</v>
      </c>
      <c r="B20" s="8">
        <v>1</v>
      </c>
      <c r="C20" s="20" t="s">
        <v>86</v>
      </c>
      <c r="D20" s="8">
        <v>1984</v>
      </c>
      <c r="E20" s="8">
        <v>2</v>
      </c>
      <c r="F20" s="8" t="s">
        <v>55</v>
      </c>
      <c r="G20" s="8" t="s">
        <v>84</v>
      </c>
    </row>
    <row r="21" spans="1:7" ht="15">
      <c r="A21" s="8">
        <v>20</v>
      </c>
      <c r="B21" s="8">
        <v>1</v>
      </c>
      <c r="C21" s="20" t="s">
        <v>87</v>
      </c>
      <c r="D21" s="8">
        <v>1985</v>
      </c>
      <c r="E21" s="8" t="s">
        <v>60</v>
      </c>
      <c r="F21" s="8" t="s">
        <v>55</v>
      </c>
      <c r="G21" s="8" t="s">
        <v>88</v>
      </c>
    </row>
    <row r="22" spans="1:7" ht="15">
      <c r="A22" s="8">
        <v>21</v>
      </c>
      <c r="B22" s="8">
        <v>1</v>
      </c>
      <c r="C22" s="20" t="s">
        <v>89</v>
      </c>
      <c r="D22" s="8">
        <v>1991</v>
      </c>
      <c r="E22" s="8" t="s">
        <v>60</v>
      </c>
      <c r="F22" s="8" t="s">
        <v>55</v>
      </c>
      <c r="G22" s="8" t="s">
        <v>90</v>
      </c>
    </row>
    <row r="23" spans="1:7" ht="15">
      <c r="A23" s="8">
        <v>22</v>
      </c>
      <c r="B23" s="8">
        <v>1</v>
      </c>
      <c r="C23" s="20" t="s">
        <v>91</v>
      </c>
      <c r="D23" s="8">
        <v>1983</v>
      </c>
      <c r="E23" s="8" t="s">
        <v>65</v>
      </c>
      <c r="F23" s="8" t="s">
        <v>58</v>
      </c>
      <c r="G23" s="8" t="s">
        <v>67</v>
      </c>
    </row>
    <row r="24" spans="1:7" ht="15">
      <c r="A24" s="8">
        <v>23</v>
      </c>
      <c r="B24" s="8">
        <v>1</v>
      </c>
      <c r="C24" s="21" t="s">
        <v>92</v>
      </c>
      <c r="D24" s="8">
        <v>1985</v>
      </c>
      <c r="E24" s="8" t="s">
        <v>65</v>
      </c>
      <c r="F24" s="8" t="s">
        <v>93</v>
      </c>
      <c r="G24" s="8" t="s">
        <v>94</v>
      </c>
    </row>
    <row r="25" spans="1:7" ht="15">
      <c r="A25" s="8">
        <v>24</v>
      </c>
      <c r="B25" s="8">
        <v>1</v>
      </c>
      <c r="C25" s="20" t="s">
        <v>95</v>
      </c>
      <c r="D25" s="8">
        <v>1990</v>
      </c>
      <c r="E25" s="8">
        <v>1</v>
      </c>
      <c r="F25" s="8" t="s">
        <v>55</v>
      </c>
      <c r="G25" s="8" t="s">
        <v>96</v>
      </c>
    </row>
    <row r="26" spans="1:7" ht="15">
      <c r="A26" s="8">
        <v>25</v>
      </c>
      <c r="B26" s="8">
        <v>1</v>
      </c>
      <c r="C26" s="20" t="s">
        <v>97</v>
      </c>
      <c r="D26" s="8">
        <v>1991</v>
      </c>
      <c r="E26" s="8">
        <v>3</v>
      </c>
      <c r="F26" s="8" t="s">
        <v>55</v>
      </c>
      <c r="G26" s="8" t="s">
        <v>98</v>
      </c>
    </row>
    <row r="27" spans="1:7" ht="15">
      <c r="A27" s="8">
        <v>26</v>
      </c>
      <c r="B27" s="8">
        <v>1</v>
      </c>
      <c r="C27" s="20" t="s">
        <v>99</v>
      </c>
      <c r="D27" s="8">
        <v>1988</v>
      </c>
      <c r="E27" s="8" t="s">
        <v>65</v>
      </c>
      <c r="F27" s="8" t="s">
        <v>55</v>
      </c>
      <c r="G27" s="8" t="s">
        <v>98</v>
      </c>
    </row>
    <row r="28" spans="1:7" ht="15">
      <c r="A28" s="8">
        <v>27</v>
      </c>
      <c r="B28" s="8">
        <v>1</v>
      </c>
      <c r="C28" s="20" t="s">
        <v>100</v>
      </c>
      <c r="D28" s="8">
        <v>1988</v>
      </c>
      <c r="E28" s="8">
        <v>3</v>
      </c>
      <c r="F28" s="8" t="s">
        <v>55</v>
      </c>
      <c r="G28" s="8" t="s">
        <v>88</v>
      </c>
    </row>
    <row r="29" spans="1:7" ht="15">
      <c r="A29" s="8">
        <v>28</v>
      </c>
      <c r="B29" s="8">
        <v>1</v>
      </c>
      <c r="C29" s="20" t="s">
        <v>101</v>
      </c>
      <c r="D29" s="8">
        <v>1985</v>
      </c>
      <c r="E29" s="8" t="s">
        <v>54</v>
      </c>
      <c r="F29" s="8" t="s">
        <v>55</v>
      </c>
      <c r="G29" s="8" t="s">
        <v>102</v>
      </c>
    </row>
    <row r="30" spans="1:7" ht="15">
      <c r="A30" s="8">
        <v>29</v>
      </c>
      <c r="B30" s="8">
        <v>1</v>
      </c>
      <c r="C30" s="20" t="s">
        <v>103</v>
      </c>
      <c r="D30" s="8">
        <v>1985</v>
      </c>
      <c r="E30" s="8" t="s">
        <v>54</v>
      </c>
      <c r="F30" s="8" t="s">
        <v>104</v>
      </c>
      <c r="G30" s="8" t="s">
        <v>105</v>
      </c>
    </row>
    <row r="31" spans="1:7" ht="15">
      <c r="A31" s="8">
        <v>30</v>
      </c>
      <c r="B31" s="8">
        <v>1</v>
      </c>
      <c r="C31" s="20" t="s">
        <v>106</v>
      </c>
      <c r="D31" s="8">
        <v>1991</v>
      </c>
      <c r="E31" s="8">
        <v>2</v>
      </c>
      <c r="F31" s="8" t="s">
        <v>55</v>
      </c>
      <c r="G31" s="8" t="s">
        <v>67</v>
      </c>
    </row>
    <row r="32" spans="1:7" ht="15">
      <c r="A32" s="8">
        <v>31</v>
      </c>
      <c r="B32" s="8">
        <v>1</v>
      </c>
      <c r="C32" s="20" t="s">
        <v>107</v>
      </c>
      <c r="D32" s="3">
        <v>1986</v>
      </c>
      <c r="E32" s="8" t="s">
        <v>60</v>
      </c>
      <c r="F32" s="8" t="s">
        <v>55</v>
      </c>
      <c r="G32" s="8" t="s">
        <v>108</v>
      </c>
    </row>
    <row r="33" spans="1:7" ht="15">
      <c r="A33" s="8">
        <v>32</v>
      </c>
      <c r="B33" s="8">
        <v>1</v>
      </c>
      <c r="C33" s="20" t="s">
        <v>109</v>
      </c>
      <c r="D33" s="8">
        <v>1993</v>
      </c>
      <c r="E33" s="8" t="s">
        <v>60</v>
      </c>
      <c r="F33" s="8" t="s">
        <v>55</v>
      </c>
      <c r="G33" s="8" t="s">
        <v>90</v>
      </c>
    </row>
    <row r="34" spans="1:7" ht="15">
      <c r="A34" s="8">
        <v>33</v>
      </c>
      <c r="B34" s="8">
        <v>1</v>
      </c>
      <c r="C34" s="20" t="s">
        <v>110</v>
      </c>
      <c r="D34" s="8">
        <v>1986</v>
      </c>
      <c r="E34" s="8" t="s">
        <v>60</v>
      </c>
      <c r="F34" s="8" t="s">
        <v>111</v>
      </c>
      <c r="G34" s="8" t="s">
        <v>112</v>
      </c>
    </row>
    <row r="35" spans="1:7" ht="15">
      <c r="A35" s="8">
        <v>34</v>
      </c>
      <c r="B35" s="8">
        <v>1</v>
      </c>
      <c r="C35" s="20" t="s">
        <v>113</v>
      </c>
      <c r="D35" s="8">
        <v>1985</v>
      </c>
      <c r="E35" s="8">
        <v>3</v>
      </c>
      <c r="F35" s="8" t="s">
        <v>93</v>
      </c>
      <c r="G35" s="8" t="s">
        <v>94</v>
      </c>
    </row>
    <row r="36" spans="1:7" ht="15">
      <c r="A36" s="8">
        <v>35</v>
      </c>
      <c r="B36" s="8">
        <v>1</v>
      </c>
      <c r="C36" s="20" t="s">
        <v>114</v>
      </c>
      <c r="D36" s="8">
        <v>2001</v>
      </c>
      <c r="E36" s="8" t="s">
        <v>65</v>
      </c>
      <c r="F36" s="8" t="s">
        <v>55</v>
      </c>
      <c r="G36" s="8" t="s">
        <v>69</v>
      </c>
    </row>
    <row r="37" spans="1:7" ht="15">
      <c r="A37" s="8">
        <v>36</v>
      </c>
      <c r="B37" s="8">
        <v>1</v>
      </c>
      <c r="C37" s="20" t="s">
        <v>115</v>
      </c>
      <c r="D37" s="8">
        <v>1984</v>
      </c>
      <c r="E37" s="8">
        <v>2</v>
      </c>
      <c r="F37" s="8" t="s">
        <v>55</v>
      </c>
      <c r="G37" s="8" t="s">
        <v>84</v>
      </c>
    </row>
    <row r="38" spans="1:7" ht="15">
      <c r="A38" s="8">
        <v>37</v>
      </c>
      <c r="B38" s="8">
        <v>1</v>
      </c>
      <c r="C38" s="20" t="s">
        <v>116</v>
      </c>
      <c r="D38" s="8">
        <v>1972</v>
      </c>
      <c r="E38" s="8">
        <v>1</v>
      </c>
      <c r="F38" s="8" t="s">
        <v>55</v>
      </c>
      <c r="G38" s="8" t="s">
        <v>117</v>
      </c>
    </row>
    <row r="39" spans="1:7" ht="15">
      <c r="A39" s="8">
        <v>38</v>
      </c>
      <c r="B39" s="8">
        <v>1</v>
      </c>
      <c r="C39" s="20" t="s">
        <v>118</v>
      </c>
      <c r="D39" s="8">
        <v>1983</v>
      </c>
      <c r="E39" s="8">
        <v>1</v>
      </c>
      <c r="F39" s="8" t="s">
        <v>104</v>
      </c>
      <c r="G39" s="8" t="s">
        <v>61</v>
      </c>
    </row>
    <row r="40" spans="1:7" ht="15">
      <c r="A40" s="8">
        <v>39</v>
      </c>
      <c r="B40" s="8">
        <v>1</v>
      </c>
      <c r="C40" s="20" t="s">
        <v>119</v>
      </c>
      <c r="D40" s="8">
        <v>1986</v>
      </c>
      <c r="E40" s="8" t="s">
        <v>65</v>
      </c>
      <c r="F40" s="8" t="s">
        <v>58</v>
      </c>
      <c r="G40" s="8" t="s">
        <v>120</v>
      </c>
    </row>
    <row r="41" spans="1:7" ht="15">
      <c r="A41" s="8">
        <v>40</v>
      </c>
      <c r="B41" s="8">
        <v>1</v>
      </c>
      <c r="C41" s="20" t="s">
        <v>121</v>
      </c>
      <c r="D41" s="8">
        <v>1990</v>
      </c>
      <c r="E41" s="8" t="s">
        <v>65</v>
      </c>
      <c r="F41" s="8" t="s">
        <v>104</v>
      </c>
      <c r="G41" s="8" t="s">
        <v>122</v>
      </c>
    </row>
    <row r="42" spans="1:7" ht="15">
      <c r="A42" s="8">
        <v>41</v>
      </c>
      <c r="B42" s="8">
        <v>1</v>
      </c>
      <c r="C42" s="20" t="s">
        <v>123</v>
      </c>
      <c r="D42" s="8">
        <v>1991</v>
      </c>
      <c r="E42" s="8" t="s">
        <v>65</v>
      </c>
      <c r="F42" s="8" t="s">
        <v>104</v>
      </c>
      <c r="G42" s="8" t="s">
        <v>122</v>
      </c>
    </row>
    <row r="43" spans="1:7" ht="15">
      <c r="A43" s="8">
        <v>42</v>
      </c>
      <c r="B43" s="8">
        <v>1</v>
      </c>
      <c r="C43" s="20" t="s">
        <v>124</v>
      </c>
      <c r="D43" s="8">
        <v>1984</v>
      </c>
      <c r="E43" s="8" t="s">
        <v>65</v>
      </c>
      <c r="F43" s="8" t="s">
        <v>55</v>
      </c>
      <c r="G43" s="8" t="s">
        <v>63</v>
      </c>
    </row>
    <row r="44" spans="1:7" ht="15">
      <c r="A44" s="8">
        <v>43</v>
      </c>
      <c r="B44" s="8">
        <v>1</v>
      </c>
      <c r="C44" s="20" t="s">
        <v>125</v>
      </c>
      <c r="D44" s="8">
        <v>1985</v>
      </c>
      <c r="E44" s="8" t="s">
        <v>65</v>
      </c>
      <c r="F44" s="8" t="s">
        <v>55</v>
      </c>
      <c r="G44" s="8" t="s">
        <v>98</v>
      </c>
    </row>
    <row r="45" spans="1:7" ht="15">
      <c r="A45" s="8">
        <v>44</v>
      </c>
      <c r="B45" s="8">
        <v>1</v>
      </c>
      <c r="C45" s="20" t="s">
        <v>126</v>
      </c>
      <c r="D45" s="8">
        <v>1984</v>
      </c>
      <c r="E45" s="8">
        <v>1</v>
      </c>
      <c r="F45" s="8" t="s">
        <v>55</v>
      </c>
      <c r="G45" s="8" t="s">
        <v>127</v>
      </c>
    </row>
    <row r="46" spans="1:7" ht="15">
      <c r="A46" s="8">
        <v>45</v>
      </c>
      <c r="B46" s="8">
        <v>1</v>
      </c>
      <c r="C46" s="20" t="s">
        <v>128</v>
      </c>
      <c r="D46" s="8">
        <v>1992</v>
      </c>
      <c r="E46" s="8" t="s">
        <v>65</v>
      </c>
      <c r="F46" s="8" t="s">
        <v>55</v>
      </c>
      <c r="G46" s="8" t="s">
        <v>63</v>
      </c>
    </row>
    <row r="47" spans="1:7" ht="15">
      <c r="A47" s="8">
        <v>46</v>
      </c>
      <c r="B47" s="8">
        <v>1</v>
      </c>
      <c r="C47" s="20" t="s">
        <v>129</v>
      </c>
      <c r="D47" s="8">
        <v>1987</v>
      </c>
      <c r="E47" s="8">
        <v>2</v>
      </c>
      <c r="F47" s="8" t="s">
        <v>130</v>
      </c>
      <c r="G47" s="8" t="s">
        <v>131</v>
      </c>
    </row>
    <row r="48" spans="1:7" ht="15">
      <c r="A48" s="8">
        <v>47</v>
      </c>
      <c r="B48" s="8">
        <v>1</v>
      </c>
      <c r="C48" s="20" t="s">
        <v>132</v>
      </c>
      <c r="D48" s="8">
        <v>1973</v>
      </c>
      <c r="E48" s="8" t="s">
        <v>65</v>
      </c>
      <c r="F48" s="8" t="s">
        <v>133</v>
      </c>
      <c r="G48" s="8" t="s">
        <v>63</v>
      </c>
    </row>
    <row r="49" spans="1:7" ht="15">
      <c r="A49" s="8">
        <v>48</v>
      </c>
      <c r="B49" s="8">
        <v>1</v>
      </c>
      <c r="C49" s="20" t="s">
        <v>134</v>
      </c>
      <c r="D49" s="8">
        <v>1993</v>
      </c>
      <c r="E49" s="8" t="s">
        <v>65</v>
      </c>
      <c r="F49" s="8" t="s">
        <v>135</v>
      </c>
      <c r="G49" s="8" t="s">
        <v>75</v>
      </c>
    </row>
    <row r="50" spans="1:7" ht="15">
      <c r="A50" s="8">
        <v>49</v>
      </c>
      <c r="B50" s="8">
        <v>1</v>
      </c>
      <c r="C50" s="20" t="s">
        <v>136</v>
      </c>
      <c r="D50" s="8">
        <v>2004</v>
      </c>
      <c r="E50" s="8" t="s">
        <v>65</v>
      </c>
      <c r="F50" s="8" t="s">
        <v>55</v>
      </c>
      <c r="G50" s="8" t="s">
        <v>56</v>
      </c>
    </row>
    <row r="51" spans="1:7" ht="15">
      <c r="A51" s="8">
        <v>50</v>
      </c>
      <c r="B51" s="8">
        <v>1</v>
      </c>
      <c r="C51" s="20" t="s">
        <v>137</v>
      </c>
      <c r="D51" s="8">
        <v>1967</v>
      </c>
      <c r="E51" s="8" t="s">
        <v>54</v>
      </c>
      <c r="F51" s="8" t="s">
        <v>55</v>
      </c>
      <c r="G51" s="8" t="s">
        <v>102</v>
      </c>
    </row>
    <row r="52" spans="1:7" ht="15">
      <c r="A52" s="8">
        <v>51</v>
      </c>
      <c r="B52" s="8">
        <v>1</v>
      </c>
      <c r="C52" s="20" t="s">
        <v>138</v>
      </c>
      <c r="D52" s="8">
        <v>1988</v>
      </c>
      <c r="E52" s="8">
        <v>1</v>
      </c>
      <c r="F52" s="8" t="s">
        <v>55</v>
      </c>
      <c r="G52" s="8" t="s">
        <v>56</v>
      </c>
    </row>
    <row r="53" spans="1:7" ht="15">
      <c r="A53" s="8">
        <v>52</v>
      </c>
      <c r="B53" s="8">
        <v>1</v>
      </c>
      <c r="C53" s="20" t="s">
        <v>139</v>
      </c>
      <c r="D53" s="8">
        <v>1984</v>
      </c>
      <c r="E53" s="8">
        <v>2</v>
      </c>
      <c r="F53" s="8" t="s">
        <v>55</v>
      </c>
      <c r="G53" s="8" t="s">
        <v>63</v>
      </c>
    </row>
    <row r="54" spans="1:7" ht="15">
      <c r="A54" s="8">
        <v>53</v>
      </c>
      <c r="B54" s="8">
        <v>1</v>
      </c>
      <c r="C54" s="20" t="s">
        <v>140</v>
      </c>
      <c r="D54" s="8">
        <v>1999</v>
      </c>
      <c r="E54" s="8" t="s">
        <v>65</v>
      </c>
      <c r="F54" s="8" t="s">
        <v>55</v>
      </c>
      <c r="G54" s="8" t="s">
        <v>69</v>
      </c>
    </row>
    <row r="55" spans="1:7" ht="15">
      <c r="A55" s="8"/>
      <c r="B55" s="8"/>
      <c r="C55" s="20"/>
      <c r="D55" s="8"/>
      <c r="E55" s="8"/>
      <c r="F55" s="8"/>
      <c r="G55" s="8"/>
    </row>
    <row r="56" spans="1:7" ht="15">
      <c r="A56" s="8">
        <v>1</v>
      </c>
      <c r="B56" s="8">
        <v>0</v>
      </c>
      <c r="C56" s="20" t="s">
        <v>141</v>
      </c>
      <c r="D56" s="8">
        <v>1983</v>
      </c>
      <c r="E56" s="8" t="s">
        <v>54</v>
      </c>
      <c r="F56" s="8" t="s">
        <v>55</v>
      </c>
      <c r="G56" s="8" t="s">
        <v>105</v>
      </c>
    </row>
    <row r="57" spans="1:7" ht="15">
      <c r="A57" s="8">
        <v>2</v>
      </c>
      <c r="B57" s="8">
        <v>0</v>
      </c>
      <c r="C57" s="20" t="s">
        <v>142</v>
      </c>
      <c r="D57" s="8">
        <v>1999</v>
      </c>
      <c r="E57" s="8">
        <v>1</v>
      </c>
      <c r="F57" s="8" t="s">
        <v>55</v>
      </c>
      <c r="G57" s="8" t="s">
        <v>90</v>
      </c>
    </row>
    <row r="58" spans="1:7" ht="15">
      <c r="A58" s="8">
        <v>3</v>
      </c>
      <c r="B58" s="8">
        <v>0</v>
      </c>
      <c r="C58" s="20" t="s">
        <v>143</v>
      </c>
      <c r="D58" s="8">
        <v>1999</v>
      </c>
      <c r="E58" s="8">
        <v>1</v>
      </c>
      <c r="F58" s="8" t="s">
        <v>55</v>
      </c>
      <c r="G58" s="8" t="s">
        <v>90</v>
      </c>
    </row>
    <row r="59" spans="1:7" ht="15">
      <c r="A59" s="8">
        <v>4</v>
      </c>
      <c r="B59" s="8">
        <v>0</v>
      </c>
      <c r="C59" s="20" t="s">
        <v>144</v>
      </c>
      <c r="D59" s="8">
        <v>1959</v>
      </c>
      <c r="E59" s="8" t="s">
        <v>54</v>
      </c>
      <c r="F59" s="8" t="s">
        <v>55</v>
      </c>
      <c r="G59" s="8" t="s">
        <v>108</v>
      </c>
    </row>
    <row r="60" spans="1:7" ht="15">
      <c r="A60" s="8">
        <v>5</v>
      </c>
      <c r="B60" s="8">
        <v>0</v>
      </c>
      <c r="C60" s="20" t="s">
        <v>145</v>
      </c>
      <c r="D60" s="8">
        <v>1986</v>
      </c>
      <c r="E60" s="8" t="s">
        <v>65</v>
      </c>
      <c r="F60" s="8" t="s">
        <v>55</v>
      </c>
      <c r="G60" s="8"/>
    </row>
    <row r="61" spans="1:7" ht="15">
      <c r="A61" s="8">
        <v>6</v>
      </c>
      <c r="B61" s="8">
        <v>0</v>
      </c>
      <c r="C61" s="20" t="s">
        <v>146</v>
      </c>
      <c r="D61" s="8">
        <v>1991</v>
      </c>
      <c r="E61" s="8" t="s">
        <v>65</v>
      </c>
      <c r="F61" s="8" t="s">
        <v>55</v>
      </c>
      <c r="G61" s="8" t="s">
        <v>98</v>
      </c>
    </row>
    <row r="62" spans="1:7" ht="15">
      <c r="A62" s="8">
        <v>7</v>
      </c>
      <c r="B62" s="8">
        <v>0</v>
      </c>
      <c r="C62" s="20" t="s">
        <v>147</v>
      </c>
      <c r="D62" s="8">
        <v>1986</v>
      </c>
      <c r="E62" s="8">
        <v>3</v>
      </c>
      <c r="F62" s="8" t="s">
        <v>58</v>
      </c>
      <c r="G62" s="8" t="s">
        <v>59</v>
      </c>
    </row>
    <row r="63" spans="1:7" ht="15">
      <c r="A63" s="8">
        <v>8</v>
      </c>
      <c r="B63" s="8">
        <v>0</v>
      </c>
      <c r="C63" s="20" t="s">
        <v>148</v>
      </c>
      <c r="D63" s="8">
        <v>1983</v>
      </c>
      <c r="E63" s="8" t="s">
        <v>54</v>
      </c>
      <c r="F63" s="8" t="s">
        <v>55</v>
      </c>
      <c r="G63" s="8" t="s">
        <v>149</v>
      </c>
    </row>
    <row r="64" spans="1:7" ht="15">
      <c r="A64" s="8">
        <v>9</v>
      </c>
      <c r="B64" s="8">
        <v>0</v>
      </c>
      <c r="C64" s="20" t="s">
        <v>150</v>
      </c>
      <c r="D64" s="8">
        <v>1980</v>
      </c>
      <c r="E64" s="8" t="s">
        <v>65</v>
      </c>
      <c r="F64" s="8" t="s">
        <v>55</v>
      </c>
      <c r="G64" s="8" t="s">
        <v>63</v>
      </c>
    </row>
    <row r="65" spans="1:7" ht="15">
      <c r="A65" s="8">
        <v>10</v>
      </c>
      <c r="B65" s="8">
        <v>0</v>
      </c>
      <c r="C65" s="20" t="s">
        <v>151</v>
      </c>
      <c r="D65" s="8">
        <v>1993</v>
      </c>
      <c r="E65" s="8" t="s">
        <v>65</v>
      </c>
      <c r="F65" s="8" t="s">
        <v>104</v>
      </c>
      <c r="G65" s="8" t="s">
        <v>75</v>
      </c>
    </row>
    <row r="66" spans="1:7" ht="15">
      <c r="A66" s="8">
        <v>11</v>
      </c>
      <c r="B66" s="8">
        <v>0</v>
      </c>
      <c r="C66" s="20" t="s">
        <v>152</v>
      </c>
      <c r="D66" s="8">
        <v>1987</v>
      </c>
      <c r="E66" s="8" t="s">
        <v>65</v>
      </c>
      <c r="F66" s="8" t="s">
        <v>93</v>
      </c>
      <c r="G66" s="8" t="s">
        <v>94</v>
      </c>
    </row>
    <row r="67" spans="1:7" ht="15">
      <c r="A67" s="8">
        <v>12</v>
      </c>
      <c r="B67" s="8">
        <v>0</v>
      </c>
      <c r="C67" s="20" t="s">
        <v>153</v>
      </c>
      <c r="D67" s="8">
        <v>1985</v>
      </c>
      <c r="E67" s="8">
        <v>1</v>
      </c>
      <c r="F67" s="8" t="s">
        <v>58</v>
      </c>
      <c r="G67" s="8" t="s">
        <v>67</v>
      </c>
    </row>
    <row r="68" spans="1:7" ht="15">
      <c r="A68" s="8">
        <v>13</v>
      </c>
      <c r="B68" s="8">
        <v>0</v>
      </c>
      <c r="C68" s="20" t="s">
        <v>154</v>
      </c>
      <c r="D68" s="8">
        <v>1989</v>
      </c>
      <c r="E68" s="8" t="s">
        <v>65</v>
      </c>
      <c r="F68" s="8" t="s">
        <v>55</v>
      </c>
      <c r="G68" s="8" t="s">
        <v>98</v>
      </c>
    </row>
    <row r="69" spans="1:7" ht="15">
      <c r="A69" s="8">
        <v>14</v>
      </c>
      <c r="B69" s="8">
        <v>0</v>
      </c>
      <c r="C69" s="20" t="s">
        <v>155</v>
      </c>
      <c r="D69" s="8">
        <v>1993</v>
      </c>
      <c r="E69" s="8" t="s">
        <v>60</v>
      </c>
      <c r="F69" s="8" t="s">
        <v>55</v>
      </c>
      <c r="G69" s="8" t="s">
        <v>90</v>
      </c>
    </row>
    <row r="70" spans="1:7" ht="15">
      <c r="A70" s="8">
        <v>15</v>
      </c>
      <c r="B70" s="8">
        <v>0</v>
      </c>
      <c r="C70" s="20" t="s">
        <v>156</v>
      </c>
      <c r="D70" s="8">
        <v>1981</v>
      </c>
      <c r="E70" s="8" t="s">
        <v>54</v>
      </c>
      <c r="F70" s="8" t="s">
        <v>55</v>
      </c>
      <c r="G70" s="8"/>
    </row>
    <row r="71" spans="1:7" ht="15">
      <c r="A71" s="8">
        <v>16</v>
      </c>
      <c r="B71" s="8">
        <v>0</v>
      </c>
      <c r="C71" s="20" t="s">
        <v>157</v>
      </c>
      <c r="D71" s="8">
        <v>1992</v>
      </c>
      <c r="E71" s="8" t="s">
        <v>65</v>
      </c>
      <c r="F71" s="8" t="s">
        <v>55</v>
      </c>
      <c r="G71" s="8" t="s">
        <v>96</v>
      </c>
    </row>
    <row r="72" spans="1:7" ht="15">
      <c r="A72" s="8">
        <v>17</v>
      </c>
      <c r="B72" s="8">
        <v>0</v>
      </c>
      <c r="C72" s="20" t="s">
        <v>158</v>
      </c>
      <c r="D72" s="8">
        <v>1986</v>
      </c>
      <c r="E72" s="8">
        <v>3</v>
      </c>
      <c r="F72" s="8" t="s">
        <v>55</v>
      </c>
      <c r="G72" s="8" t="s">
        <v>63</v>
      </c>
    </row>
    <row r="73" spans="1:7" ht="15">
      <c r="A73" s="8">
        <v>18</v>
      </c>
      <c r="B73" s="8">
        <v>0</v>
      </c>
      <c r="C73" s="20" t="s">
        <v>159</v>
      </c>
      <c r="D73" s="8">
        <v>1980</v>
      </c>
      <c r="E73" s="8">
        <v>3</v>
      </c>
      <c r="F73" s="8" t="s">
        <v>55</v>
      </c>
      <c r="G73" s="8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D10" sqref="D10"/>
    </sheetView>
  </sheetViews>
  <sheetFormatPr defaultColWidth="9.140625" defaultRowHeight="15"/>
  <cols>
    <col min="1" max="1" width="4.421875" style="3" customWidth="1"/>
    <col min="2" max="2" width="36.8515625" style="22" customWidth="1"/>
    <col min="3" max="3" width="6.7109375" style="3" customWidth="1"/>
    <col min="4" max="4" width="17.7109375" style="3" customWidth="1"/>
    <col min="5" max="5" width="17.8515625" style="3" bestFit="1" customWidth="1"/>
    <col min="6" max="16384" width="9.140625" style="3" customWidth="1"/>
  </cols>
  <sheetData>
    <row r="1" spans="1:5" ht="15.75" thickBot="1">
      <c r="A1" s="38" t="s">
        <v>48</v>
      </c>
      <c r="B1" s="38" t="s">
        <v>0</v>
      </c>
      <c r="C1" s="38" t="s">
        <v>50</v>
      </c>
      <c r="D1" s="38" t="s">
        <v>52</v>
      </c>
      <c r="E1" s="38" t="s">
        <v>51</v>
      </c>
    </row>
    <row r="2" spans="1:5" ht="15">
      <c r="A2" s="39">
        <v>1</v>
      </c>
      <c r="B2" s="40" t="s">
        <v>261</v>
      </c>
      <c r="C2" s="41" t="s">
        <v>54</v>
      </c>
      <c r="D2" s="41" t="s">
        <v>263</v>
      </c>
      <c r="E2" s="42" t="s">
        <v>163</v>
      </c>
    </row>
    <row r="3" spans="1:5" ht="15.75" thickBot="1">
      <c r="A3" s="43"/>
      <c r="B3" s="44" t="s">
        <v>262</v>
      </c>
      <c r="C3" s="45" t="s">
        <v>54</v>
      </c>
      <c r="D3" s="45" t="s">
        <v>263</v>
      </c>
      <c r="E3" s="46" t="s">
        <v>163</v>
      </c>
    </row>
    <row r="4" spans="1:5" ht="15">
      <c r="A4" s="39">
        <v>2</v>
      </c>
      <c r="B4" s="40" t="s">
        <v>240</v>
      </c>
      <c r="C4" s="41">
        <v>2</v>
      </c>
      <c r="D4" s="41" t="s">
        <v>263</v>
      </c>
      <c r="E4" s="42" t="s">
        <v>163</v>
      </c>
    </row>
    <row r="5" spans="1:5" ht="15.75" thickBot="1">
      <c r="A5" s="43"/>
      <c r="B5" s="44" t="s">
        <v>239</v>
      </c>
      <c r="C5" s="45">
        <v>3</v>
      </c>
      <c r="D5" s="45" t="s">
        <v>263</v>
      </c>
      <c r="E5" s="46" t="s">
        <v>163</v>
      </c>
    </row>
    <row r="6" spans="1:5" ht="15">
      <c r="A6" s="39">
        <v>3</v>
      </c>
      <c r="B6" s="56" t="s">
        <v>220</v>
      </c>
      <c r="C6" s="41" t="s">
        <v>54</v>
      </c>
      <c r="D6" s="41" t="s">
        <v>232</v>
      </c>
      <c r="E6" s="42" t="s">
        <v>55</v>
      </c>
    </row>
    <row r="7" spans="1:5" ht="15.75" thickBot="1">
      <c r="A7" s="43"/>
      <c r="B7" s="57" t="s">
        <v>137</v>
      </c>
      <c r="C7" s="45" t="s">
        <v>54</v>
      </c>
      <c r="D7" s="45" t="s">
        <v>149</v>
      </c>
      <c r="E7" s="46" t="s">
        <v>55</v>
      </c>
    </row>
    <row r="8" spans="1:5" ht="15">
      <c r="A8" s="39">
        <v>4</v>
      </c>
      <c r="B8" s="56" t="s">
        <v>222</v>
      </c>
      <c r="C8" s="41" t="s">
        <v>54</v>
      </c>
      <c r="D8" s="41" t="s">
        <v>108</v>
      </c>
      <c r="E8" s="42" t="s">
        <v>55</v>
      </c>
    </row>
    <row r="9" spans="1:5" ht="15.75" thickBot="1">
      <c r="A9" s="43"/>
      <c r="B9" s="57" t="s">
        <v>156</v>
      </c>
      <c r="C9" s="45" t="s">
        <v>54</v>
      </c>
      <c r="D9" s="45" t="s">
        <v>108</v>
      </c>
      <c r="E9" s="46" t="s">
        <v>55</v>
      </c>
    </row>
    <row r="10" spans="1:5" ht="15">
      <c r="A10" s="39">
        <v>5</v>
      </c>
      <c r="B10" s="56" t="s">
        <v>236</v>
      </c>
      <c r="C10" s="41">
        <v>2</v>
      </c>
      <c r="D10" s="41"/>
      <c r="E10" s="42" t="s">
        <v>55</v>
      </c>
    </row>
    <row r="11" spans="1:5" ht="15.75" thickBot="1">
      <c r="A11" s="43"/>
      <c r="B11" s="57" t="s">
        <v>159</v>
      </c>
      <c r="C11" s="45">
        <v>2</v>
      </c>
      <c r="D11" s="45" t="s">
        <v>131</v>
      </c>
      <c r="E11" s="46" t="s">
        <v>55</v>
      </c>
    </row>
    <row r="12" spans="1:5" ht="15">
      <c r="A12" s="39">
        <v>6</v>
      </c>
      <c r="B12" s="56" t="s">
        <v>148</v>
      </c>
      <c r="C12" s="41" t="s">
        <v>54</v>
      </c>
      <c r="D12" s="41" t="s">
        <v>149</v>
      </c>
      <c r="E12" s="42" t="s">
        <v>55</v>
      </c>
    </row>
    <row r="13" spans="1:5" ht="15.75" thickBot="1">
      <c r="A13" s="43"/>
      <c r="B13" s="44" t="s">
        <v>219</v>
      </c>
      <c r="C13" s="45">
        <v>2</v>
      </c>
      <c r="D13" s="45"/>
      <c r="E13" s="46" t="s">
        <v>55</v>
      </c>
    </row>
    <row r="14" spans="1:5" ht="15">
      <c r="A14" s="47">
        <v>7</v>
      </c>
      <c r="B14" s="40" t="s">
        <v>237</v>
      </c>
      <c r="C14" s="41" t="s">
        <v>54</v>
      </c>
      <c r="D14" s="41"/>
      <c r="E14" s="42" t="s">
        <v>235</v>
      </c>
    </row>
    <row r="15" spans="1:5" ht="15.75" thickBot="1">
      <c r="A15" s="48"/>
      <c r="B15" s="44" t="s">
        <v>238</v>
      </c>
      <c r="C15" s="45" t="s">
        <v>60</v>
      </c>
      <c r="D15" s="45"/>
      <c r="E15" s="46" t="s">
        <v>235</v>
      </c>
    </row>
    <row r="16" spans="1:5" ht="15">
      <c r="A16" s="39">
        <v>8</v>
      </c>
      <c r="B16" s="40" t="s">
        <v>259</v>
      </c>
      <c r="C16" s="41">
        <v>2</v>
      </c>
      <c r="D16" s="41"/>
      <c r="E16" s="42" t="s">
        <v>235</v>
      </c>
    </row>
    <row r="17" spans="1:5" ht="15.75" thickBot="1">
      <c r="A17" s="43"/>
      <c r="B17" s="57" t="s">
        <v>86</v>
      </c>
      <c r="C17" s="45">
        <v>2</v>
      </c>
      <c r="D17" s="45" t="s">
        <v>84</v>
      </c>
      <c r="E17" s="46" t="s">
        <v>55</v>
      </c>
    </row>
    <row r="18" spans="1:5" ht="15">
      <c r="A18" s="39">
        <v>9</v>
      </c>
      <c r="B18" s="56" t="s">
        <v>144</v>
      </c>
      <c r="C18" s="41" t="s">
        <v>54</v>
      </c>
      <c r="D18" s="41" t="s">
        <v>108</v>
      </c>
      <c r="E18" s="42" t="s">
        <v>55</v>
      </c>
    </row>
    <row r="19" spans="1:5" ht="15.75" thickBot="1">
      <c r="A19" s="43"/>
      <c r="B19" s="57" t="s">
        <v>141</v>
      </c>
      <c r="C19" s="45" t="s">
        <v>54</v>
      </c>
      <c r="D19" s="45" t="s">
        <v>105</v>
      </c>
      <c r="E19" s="46" t="s">
        <v>55</v>
      </c>
    </row>
    <row r="20" spans="1:5" ht="15">
      <c r="A20" s="39">
        <v>10</v>
      </c>
      <c r="B20" s="56" t="s">
        <v>230</v>
      </c>
      <c r="C20" s="41">
        <v>3</v>
      </c>
      <c r="D20" s="41" t="s">
        <v>108</v>
      </c>
      <c r="E20" s="42" t="s">
        <v>55</v>
      </c>
    </row>
    <row r="21" spans="1:5" ht="15.75" thickBot="1">
      <c r="A21" s="43"/>
      <c r="B21" s="57" t="s">
        <v>107</v>
      </c>
      <c r="C21" s="45" t="s">
        <v>60</v>
      </c>
      <c r="D21" s="45" t="s">
        <v>108</v>
      </c>
      <c r="E21" s="46" t="s">
        <v>55</v>
      </c>
    </row>
    <row r="22" spans="1:5" ht="15">
      <c r="A22" s="39">
        <v>11</v>
      </c>
      <c r="B22" s="56" t="s">
        <v>95</v>
      </c>
      <c r="C22" s="41">
        <v>1</v>
      </c>
      <c r="D22" s="41" t="s">
        <v>96</v>
      </c>
      <c r="E22" s="42" t="s">
        <v>55</v>
      </c>
    </row>
    <row r="23" spans="1:5" ht="15.75" thickBot="1">
      <c r="A23" s="43"/>
      <c r="B23" s="57" t="s">
        <v>221</v>
      </c>
      <c r="C23" s="45" t="s">
        <v>60</v>
      </c>
      <c r="D23" s="45" t="s">
        <v>88</v>
      </c>
      <c r="E23" s="46" t="s">
        <v>55</v>
      </c>
    </row>
    <row r="24" spans="1:5" ht="15">
      <c r="A24" s="39">
        <v>12</v>
      </c>
      <c r="B24" s="49" t="s">
        <v>162</v>
      </c>
      <c r="C24" s="41" t="s">
        <v>54</v>
      </c>
      <c r="D24" s="41" t="s">
        <v>56</v>
      </c>
      <c r="E24" s="42" t="s">
        <v>55</v>
      </c>
    </row>
    <row r="25" spans="1:5" ht="15.75" thickBot="1">
      <c r="A25" s="43"/>
      <c r="B25" s="57" t="s">
        <v>161</v>
      </c>
      <c r="C25" s="45" t="s">
        <v>54</v>
      </c>
      <c r="D25" s="45" t="s">
        <v>105</v>
      </c>
      <c r="E25" s="46" t="s">
        <v>55</v>
      </c>
    </row>
    <row r="26" spans="1:5" ht="15">
      <c r="A26" s="39">
        <v>13</v>
      </c>
      <c r="B26" s="56" t="s">
        <v>227</v>
      </c>
      <c r="C26" s="41" t="s">
        <v>54</v>
      </c>
      <c r="D26" s="41" t="s">
        <v>225</v>
      </c>
      <c r="E26" s="42" t="s">
        <v>55</v>
      </c>
    </row>
    <row r="27" spans="1:5" ht="15.75" thickBot="1">
      <c r="A27" s="43"/>
      <c r="B27" s="57" t="s">
        <v>224</v>
      </c>
      <c r="C27" s="45" t="s">
        <v>60</v>
      </c>
      <c r="D27" s="45" t="s">
        <v>225</v>
      </c>
      <c r="E27" s="46" t="s">
        <v>55</v>
      </c>
    </row>
    <row r="28" spans="1:5" ht="15">
      <c r="A28" s="39">
        <v>14</v>
      </c>
      <c r="B28" s="56" t="s">
        <v>231</v>
      </c>
      <c r="C28" s="41">
        <v>1</v>
      </c>
      <c r="D28" s="41"/>
      <c r="E28" s="42" t="s">
        <v>229</v>
      </c>
    </row>
    <row r="29" spans="1:5" ht="15.75" thickBot="1">
      <c r="A29" s="43"/>
      <c r="B29" s="57" t="s">
        <v>228</v>
      </c>
      <c r="C29" s="45">
        <v>3</v>
      </c>
      <c r="D29" s="45"/>
      <c r="E29" s="46" t="s">
        <v>229</v>
      </c>
    </row>
    <row r="30" spans="1:5" ht="15">
      <c r="A30" s="39">
        <v>15</v>
      </c>
      <c r="B30" s="40" t="s">
        <v>242</v>
      </c>
      <c r="C30" s="41" t="s">
        <v>60</v>
      </c>
      <c r="D30" s="41"/>
      <c r="E30" s="42" t="s">
        <v>55</v>
      </c>
    </row>
    <row r="31" spans="1:5" ht="15.75" thickBot="1">
      <c r="A31" s="43"/>
      <c r="B31" s="44" t="s">
        <v>243</v>
      </c>
      <c r="C31" s="45">
        <v>1</v>
      </c>
      <c r="D31" s="45"/>
      <c r="E31" s="46" t="s">
        <v>55</v>
      </c>
    </row>
    <row r="32" spans="1:5" ht="15">
      <c r="A32" s="39">
        <v>16</v>
      </c>
      <c r="B32" s="40" t="s">
        <v>273</v>
      </c>
      <c r="C32" s="41" t="s">
        <v>54</v>
      </c>
      <c r="D32" s="41"/>
      <c r="E32" s="42" t="s">
        <v>55</v>
      </c>
    </row>
    <row r="33" spans="1:5" ht="15.75" thickBot="1">
      <c r="A33" s="43"/>
      <c r="B33" s="44" t="s">
        <v>226</v>
      </c>
      <c r="C33" s="45" t="s">
        <v>60</v>
      </c>
      <c r="D33" s="45" t="s">
        <v>263</v>
      </c>
      <c r="E33" s="46" t="s">
        <v>163</v>
      </c>
    </row>
    <row r="34" spans="1:5" ht="15">
      <c r="A34" s="39">
        <v>17</v>
      </c>
      <c r="B34" s="56" t="s">
        <v>81</v>
      </c>
      <c r="C34" s="41" t="s">
        <v>60</v>
      </c>
      <c r="D34" s="41" t="s">
        <v>82</v>
      </c>
      <c r="E34" s="42" t="s">
        <v>55</v>
      </c>
    </row>
    <row r="35" spans="1:5" ht="15.75" thickBot="1">
      <c r="A35" s="43"/>
      <c r="B35" s="57" t="s">
        <v>101</v>
      </c>
      <c r="C35" s="45" t="s">
        <v>54</v>
      </c>
      <c r="D35" s="45" t="s">
        <v>98</v>
      </c>
      <c r="E35" s="46" t="s">
        <v>55</v>
      </c>
    </row>
    <row r="36" spans="2:5" ht="15">
      <c r="B36" s="24"/>
      <c r="C36" s="23"/>
      <c r="D36" s="23"/>
      <c r="E36" s="2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Валерий</cp:lastModifiedBy>
  <cp:lastPrinted>2014-06-14T17:23:49Z</cp:lastPrinted>
  <dcterms:created xsi:type="dcterms:W3CDTF">2008-08-30T23:19:22Z</dcterms:created>
  <dcterms:modified xsi:type="dcterms:W3CDTF">2014-06-15T19:15:26Z</dcterms:modified>
  <cp:category/>
  <cp:version/>
  <cp:contentType/>
  <cp:contentStatus/>
</cp:coreProperties>
</file>