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052" windowHeight="7932" activeTab="1"/>
  </bookViews>
  <sheets>
    <sheet name="муж" sheetId="1" r:id="rId1"/>
    <sheet name="жен" sheetId="2" r:id="rId2"/>
    <sheet name="муж (2)" sheetId="3" state="hidden" r:id="rId3"/>
    <sheet name="жен (2)" sheetId="4" state="hidden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<sst xmlns="http://schemas.openxmlformats.org/spreadsheetml/2006/main" count="192" uniqueCount="116">
  <si>
    <t>Терехин Василий</t>
  </si>
  <si>
    <t>Сверкунов Евгений</t>
  </si>
  <si>
    <t>Черных Андрей</t>
  </si>
  <si>
    <t>Вергейчик Вадим</t>
  </si>
  <si>
    <t>Козлов Виктор</t>
  </si>
  <si>
    <t>Виноградов Алексей</t>
  </si>
  <si>
    <t>Корулин Евгений</t>
  </si>
  <si>
    <t>Захарченко Алексей</t>
  </si>
  <si>
    <t>Вербицкий Александр</t>
  </si>
  <si>
    <t>Тухто Михаил</t>
  </si>
  <si>
    <t>Королятин Дмитрий</t>
  </si>
  <si>
    <t>Хромов Алексей</t>
  </si>
  <si>
    <t>Ефремов Илья</t>
  </si>
  <si>
    <t>Родиков Борис</t>
  </si>
  <si>
    <t>Покровский Анатолий</t>
  </si>
  <si>
    <t>Челтыгдашев Павел</t>
  </si>
  <si>
    <t>Полунин Владислав</t>
  </si>
  <si>
    <t>Бельских Борис</t>
  </si>
  <si>
    <t>Толстихин Федор</t>
  </si>
  <si>
    <t>Матвеенко Егор</t>
  </si>
  <si>
    <t>Трофимов Игорь</t>
  </si>
  <si>
    <t>Григорьев Евгений</t>
  </si>
  <si>
    <t>Зухов Александр</t>
  </si>
  <si>
    <t>Смирнов Владимир</t>
  </si>
  <si>
    <t>Масич Игорь</t>
  </si>
  <si>
    <t>Сафин Рафаил</t>
  </si>
  <si>
    <t>Теплых Михаил</t>
  </si>
  <si>
    <t>Высотин Максим</t>
  </si>
  <si>
    <t>Селютин Александр</t>
  </si>
  <si>
    <t>Шицов Александр</t>
  </si>
  <si>
    <t>Южаков Кирилл</t>
  </si>
  <si>
    <t>Цыганова Анна</t>
  </si>
  <si>
    <t>Соляк Ксения</t>
  </si>
  <si>
    <t>Смеловская Мария</t>
  </si>
  <si>
    <t>Кулинич Татьяна</t>
  </si>
  <si>
    <t>Попова Марина</t>
  </si>
  <si>
    <t>Якоцуц Ирина</t>
  </si>
  <si>
    <t>Прокопьева Ксения</t>
  </si>
  <si>
    <t>Антоненко Валерия</t>
  </si>
  <si>
    <t>Антоненко Валентина</t>
  </si>
  <si>
    <t>Калашникова Александра</t>
  </si>
  <si>
    <t>Бабушкина Олеся</t>
  </si>
  <si>
    <t>Ковалева Екатерина</t>
  </si>
  <si>
    <t>Чудинова</t>
  </si>
  <si>
    <t>Парфенов Александр</t>
  </si>
  <si>
    <t>срыв</t>
  </si>
  <si>
    <t>Квалификация</t>
  </si>
  <si>
    <t>1/4 финала</t>
  </si>
  <si>
    <t>1/2 финала</t>
  </si>
  <si>
    <t>финал</t>
  </si>
  <si>
    <t>ФИО</t>
  </si>
  <si>
    <t>Место</t>
  </si>
  <si>
    <t>0:40,47</t>
  </si>
  <si>
    <t>0:28,25</t>
  </si>
  <si>
    <t>0:31,39</t>
  </si>
  <si>
    <t>0:27,97</t>
  </si>
  <si>
    <t>1:29,70</t>
  </si>
  <si>
    <t>0:45,45</t>
  </si>
  <si>
    <t>0:43,25</t>
  </si>
  <si>
    <t>0:38,15</t>
  </si>
  <si>
    <t>1:10,92</t>
  </si>
  <si>
    <t>0:51,14</t>
  </si>
  <si>
    <t>0:46,38</t>
  </si>
  <si>
    <t>0:54,73</t>
  </si>
  <si>
    <t>1:17,30</t>
  </si>
  <si>
    <t>1:04,03</t>
  </si>
  <si>
    <t>0:56,80</t>
  </si>
  <si>
    <t>0:57,21</t>
  </si>
  <si>
    <t>1:09,01</t>
  </si>
  <si>
    <t>0:45,46</t>
  </si>
  <si>
    <t>1:27,77</t>
  </si>
  <si>
    <t>1:00,60</t>
  </si>
  <si>
    <t>1:33,48</t>
  </si>
  <si>
    <t>1:19,73</t>
  </si>
  <si>
    <t>1:12,05</t>
  </si>
  <si>
    <t>1:34,03</t>
  </si>
  <si>
    <t>1:43,13</t>
  </si>
  <si>
    <t>1:44,22</t>
  </si>
  <si>
    <t>1:47,06</t>
  </si>
  <si>
    <t>1:50,86</t>
  </si>
  <si>
    <t>1:52,41</t>
  </si>
  <si>
    <t>1:55,70</t>
  </si>
  <si>
    <t>1:58,90</t>
  </si>
  <si>
    <t>2:01,91</t>
  </si>
  <si>
    <t>2:05,85</t>
  </si>
  <si>
    <t>2:22,02</t>
  </si>
  <si>
    <t>2:26,87</t>
  </si>
  <si>
    <t>2:33,76</t>
  </si>
  <si>
    <t>3:10,71</t>
  </si>
  <si>
    <t>3:25,37</t>
  </si>
  <si>
    <t>3:32,92</t>
  </si>
  <si>
    <t>3:36,16</t>
  </si>
  <si>
    <t>3:38,82</t>
  </si>
  <si>
    <t>4:27,72</t>
  </si>
  <si>
    <t>4:29,76</t>
  </si>
  <si>
    <t>5:00,96</t>
  </si>
  <si>
    <t>5:49,47</t>
  </si>
  <si>
    <t>1:30,27</t>
  </si>
  <si>
    <t>1:02,13</t>
  </si>
  <si>
    <t>0:57,70</t>
  </si>
  <si>
    <t>1:47,77</t>
  </si>
  <si>
    <t>1:17,26</t>
  </si>
  <si>
    <t>1:15,80</t>
  </si>
  <si>
    <t>2:22,41</t>
  </si>
  <si>
    <t>1:33,58</t>
  </si>
  <si>
    <t>1:14,50</t>
  </si>
  <si>
    <t>1:58,93</t>
  </si>
  <si>
    <t>1:22,65</t>
  </si>
  <si>
    <t>1:14,90</t>
  </si>
  <si>
    <t>2:48,50</t>
  </si>
  <si>
    <t>3:30,00</t>
  </si>
  <si>
    <t>5:02,52</t>
  </si>
  <si>
    <t>6:04,21</t>
  </si>
  <si>
    <t>6:05,22</t>
  </si>
  <si>
    <t>7:15,07</t>
  </si>
  <si>
    <t>Чудинова Екатерина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</si>
</sst>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1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 vertical="center"/>
    </xf>
    <xf numFmtId="1" fontId="0" fillId="0" borderId="16" xfId="0" applyNumberFormat="1" applyBorder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 horizontal="center"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/>
    </xf>
    <xf numFmtId="0" fontId="25" fillId="0" borderId="18" xfId="0" applyFont="1" applyBorder="1" applyAlignment="1">
      <alignment/>
    </xf>
    <xf numFmtId="1" fontId="0" fillId="0" borderId="16" xfId="0" applyNumberForma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0.28125" style="0" bestFit="1" customWidth="1"/>
    <col min="3" max="3" width="13.7109375" style="3" bestFit="1" customWidth="1"/>
    <col min="4" max="5" width="10.7109375" style="0" bestFit="1" customWidth="1"/>
  </cols>
  <sheetData>
    <row r="1" spans="1:6" ht="15" thickBot="1">
      <c r="A1" s="24" t="s">
        <v>51</v>
      </c>
      <c r="B1" s="24" t="s">
        <v>50</v>
      </c>
      <c r="C1" s="24" t="s">
        <v>46</v>
      </c>
      <c r="D1" s="24" t="s">
        <v>47</v>
      </c>
      <c r="E1" s="24" t="s">
        <v>48</v>
      </c>
      <c r="F1" s="24" t="s">
        <v>49</v>
      </c>
    </row>
    <row r="2" spans="1:6" ht="14.25">
      <c r="A2" s="21">
        <v>1</v>
      </c>
      <c r="B2" s="22" t="s">
        <v>0</v>
      </c>
      <c r="C2" s="23" t="s">
        <v>52</v>
      </c>
      <c r="D2" s="23" t="s">
        <v>53</v>
      </c>
      <c r="E2" s="23" t="s">
        <v>54</v>
      </c>
      <c r="F2" s="21" t="s">
        <v>55</v>
      </c>
    </row>
    <row r="3" spans="1:6" ht="14.25">
      <c r="A3" s="13">
        <v>2</v>
      </c>
      <c r="B3" s="12" t="s">
        <v>6</v>
      </c>
      <c r="C3" s="15" t="s">
        <v>56</v>
      </c>
      <c r="D3" s="15" t="s">
        <v>57</v>
      </c>
      <c r="E3" s="15" t="s">
        <v>58</v>
      </c>
      <c r="F3" s="13" t="s">
        <v>59</v>
      </c>
    </row>
    <row r="4" spans="1:6" ht="14.25">
      <c r="A4" s="13">
        <v>3</v>
      </c>
      <c r="B4" s="12" t="s">
        <v>16</v>
      </c>
      <c r="C4" s="15" t="s">
        <v>60</v>
      </c>
      <c r="D4" s="15" t="s">
        <v>61</v>
      </c>
      <c r="E4" s="15" t="s">
        <v>62</v>
      </c>
      <c r="F4" s="13" t="s">
        <v>63</v>
      </c>
    </row>
    <row r="5" spans="1:6" ht="14.25">
      <c r="A5" s="13">
        <v>4</v>
      </c>
      <c r="B5" s="12" t="s">
        <v>13</v>
      </c>
      <c r="C5" s="15" t="s">
        <v>64</v>
      </c>
      <c r="D5" s="15" t="s">
        <v>65</v>
      </c>
      <c r="E5" s="15" t="s">
        <v>66</v>
      </c>
      <c r="F5" s="13" t="s">
        <v>67</v>
      </c>
    </row>
    <row r="6" spans="1:4" ht="14.25">
      <c r="A6" s="13">
        <v>5</v>
      </c>
      <c r="B6" s="12" t="s">
        <v>10</v>
      </c>
      <c r="C6" s="15" t="s">
        <v>68</v>
      </c>
      <c r="D6" s="15" t="s">
        <v>69</v>
      </c>
    </row>
    <row r="7" spans="1:4" ht="14.25">
      <c r="A7" s="13">
        <v>6</v>
      </c>
      <c r="B7" s="12" t="s">
        <v>8</v>
      </c>
      <c r="C7" s="15" t="s">
        <v>70</v>
      </c>
      <c r="D7" s="15" t="s">
        <v>71</v>
      </c>
    </row>
    <row r="8" spans="1:4" ht="14.25">
      <c r="A8" s="13">
        <v>7</v>
      </c>
      <c r="B8" s="12" t="s">
        <v>2</v>
      </c>
      <c r="C8" s="15" t="s">
        <v>72</v>
      </c>
      <c r="D8" s="15" t="s">
        <v>73</v>
      </c>
    </row>
    <row r="9" spans="1:4" ht="14.25">
      <c r="A9" s="13">
        <v>8</v>
      </c>
      <c r="B9" s="12" t="s">
        <v>26</v>
      </c>
      <c r="C9" s="15" t="s">
        <v>74</v>
      </c>
      <c r="D9" s="13" t="s">
        <v>45</v>
      </c>
    </row>
    <row r="10" spans="1:3" ht="14.25">
      <c r="A10" s="13">
        <v>9</v>
      </c>
      <c r="B10" s="12" t="s">
        <v>19</v>
      </c>
      <c r="C10" s="15" t="s">
        <v>75</v>
      </c>
    </row>
    <row r="11" spans="1:3" ht="14.25">
      <c r="A11" s="13">
        <v>10</v>
      </c>
      <c r="B11" s="12" t="s">
        <v>44</v>
      </c>
      <c r="C11" s="15" t="s">
        <v>76</v>
      </c>
    </row>
    <row r="12" spans="1:3" ht="14.25">
      <c r="A12" s="13">
        <v>11</v>
      </c>
      <c r="B12" s="12" t="s">
        <v>21</v>
      </c>
      <c r="C12" s="15" t="s">
        <v>77</v>
      </c>
    </row>
    <row r="13" spans="1:3" ht="14.25">
      <c r="A13" s="13">
        <v>12</v>
      </c>
      <c r="B13" s="12" t="s">
        <v>12</v>
      </c>
      <c r="C13" s="15" t="s">
        <v>78</v>
      </c>
    </row>
    <row r="14" spans="1:3" ht="14.25">
      <c r="A14" s="13">
        <v>13</v>
      </c>
      <c r="B14" s="12" t="s">
        <v>14</v>
      </c>
      <c r="C14" s="15" t="s">
        <v>79</v>
      </c>
    </row>
    <row r="15" spans="1:3" ht="14.25">
      <c r="A15" s="13">
        <v>14</v>
      </c>
      <c r="B15" s="12" t="s">
        <v>22</v>
      </c>
      <c r="C15" s="15" t="s">
        <v>80</v>
      </c>
    </row>
    <row r="16" spans="1:3" ht="14.25">
      <c r="A16" s="13">
        <v>15</v>
      </c>
      <c r="B16" s="12" t="s">
        <v>15</v>
      </c>
      <c r="C16" s="15" t="s">
        <v>81</v>
      </c>
    </row>
    <row r="17" spans="1:3" ht="14.25">
      <c r="A17" s="13">
        <v>16</v>
      </c>
      <c r="B17" s="12" t="s">
        <v>5</v>
      </c>
      <c r="C17" s="15" t="s">
        <v>82</v>
      </c>
    </row>
    <row r="18" spans="1:3" ht="14.25">
      <c r="A18" s="13">
        <v>17</v>
      </c>
      <c r="B18" s="12" t="s">
        <v>24</v>
      </c>
      <c r="C18" s="15" t="s">
        <v>83</v>
      </c>
    </row>
    <row r="19" spans="1:3" ht="14.25">
      <c r="A19" s="13">
        <v>18</v>
      </c>
      <c r="B19" s="12" t="s">
        <v>30</v>
      </c>
      <c r="C19" s="15" t="s">
        <v>84</v>
      </c>
    </row>
    <row r="20" spans="1:3" ht="14.25">
      <c r="A20" s="13">
        <v>19</v>
      </c>
      <c r="B20" s="12" t="s">
        <v>20</v>
      </c>
      <c r="C20" s="15" t="s">
        <v>85</v>
      </c>
    </row>
    <row r="21" spans="1:3" ht="14.25">
      <c r="A21" s="13">
        <v>20</v>
      </c>
      <c r="B21" s="12" t="s">
        <v>9</v>
      </c>
      <c r="C21" s="15" t="s">
        <v>86</v>
      </c>
    </row>
    <row r="22" spans="1:3" ht="14.25">
      <c r="A22" s="13">
        <v>21</v>
      </c>
      <c r="B22" s="12" t="s">
        <v>25</v>
      </c>
      <c r="C22" s="15" t="s">
        <v>87</v>
      </c>
    </row>
    <row r="23" spans="1:3" ht="14.25">
      <c r="A23" s="13">
        <v>22</v>
      </c>
      <c r="B23" s="12" t="s">
        <v>18</v>
      </c>
      <c r="C23" s="15" t="s">
        <v>88</v>
      </c>
    </row>
    <row r="24" spans="1:3" ht="14.25">
      <c r="A24" s="13">
        <v>23</v>
      </c>
      <c r="B24" s="12" t="s">
        <v>7</v>
      </c>
      <c r="C24" s="15" t="s">
        <v>89</v>
      </c>
    </row>
    <row r="25" spans="1:3" ht="14.25">
      <c r="A25" s="13">
        <v>24</v>
      </c>
      <c r="B25" s="12" t="s">
        <v>3</v>
      </c>
      <c r="C25" s="15" t="s">
        <v>90</v>
      </c>
    </row>
    <row r="26" spans="1:3" ht="14.25">
      <c r="A26" s="13">
        <v>25</v>
      </c>
      <c r="B26" s="12" t="s">
        <v>1</v>
      </c>
      <c r="C26" s="15" t="s">
        <v>91</v>
      </c>
    </row>
    <row r="27" spans="1:3" ht="14.25">
      <c r="A27" s="13">
        <v>26</v>
      </c>
      <c r="B27" s="12" t="s">
        <v>4</v>
      </c>
      <c r="C27" s="15" t="s">
        <v>92</v>
      </c>
    </row>
    <row r="28" spans="1:3" ht="14.25">
      <c r="A28" s="13">
        <v>27</v>
      </c>
      <c r="B28" s="12" t="s">
        <v>17</v>
      </c>
      <c r="C28" s="15" t="s">
        <v>93</v>
      </c>
    </row>
    <row r="29" spans="1:3" ht="14.25">
      <c r="A29" s="13">
        <v>28</v>
      </c>
      <c r="B29" s="12" t="s">
        <v>11</v>
      </c>
      <c r="C29" s="15" t="s">
        <v>94</v>
      </c>
    </row>
    <row r="30" spans="1:3" ht="14.25">
      <c r="A30" s="13">
        <v>29</v>
      </c>
      <c r="B30" s="12" t="s">
        <v>28</v>
      </c>
      <c r="C30" s="15" t="s">
        <v>95</v>
      </c>
    </row>
    <row r="31" spans="1:3" ht="14.25">
      <c r="A31" s="13">
        <v>30</v>
      </c>
      <c r="B31" s="12" t="s">
        <v>29</v>
      </c>
      <c r="C31" s="15" t="s">
        <v>96</v>
      </c>
    </row>
    <row r="32" spans="1:3" ht="14.25">
      <c r="A32" s="13">
        <v>31</v>
      </c>
      <c r="B32" s="12" t="s">
        <v>27</v>
      </c>
      <c r="C32" s="15" t="s">
        <v>45</v>
      </c>
    </row>
    <row r="33" spans="1:3" ht="14.25">
      <c r="A33" s="13">
        <v>31</v>
      </c>
      <c r="B33" s="12" t="s">
        <v>23</v>
      </c>
      <c r="C33" s="15" t="s"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5.00390625" style="0" bestFit="1" customWidth="1"/>
    <col min="3" max="3" width="13.57421875" style="0" bestFit="1" customWidth="1"/>
    <col min="4" max="4" width="10.7109375" style="0" bestFit="1" customWidth="1"/>
  </cols>
  <sheetData>
    <row r="1" spans="1:5" ht="15" thickBot="1">
      <c r="A1" s="24" t="s">
        <v>51</v>
      </c>
      <c r="B1" s="24" t="s">
        <v>50</v>
      </c>
      <c r="C1" s="25" t="s">
        <v>46</v>
      </c>
      <c r="D1" s="26" t="s">
        <v>48</v>
      </c>
      <c r="E1" s="24" t="s">
        <v>49</v>
      </c>
    </row>
    <row r="2" spans="1:5" ht="14.25">
      <c r="A2" s="21">
        <v>1</v>
      </c>
      <c r="B2" s="22" t="s">
        <v>37</v>
      </c>
      <c r="C2" s="23" t="s">
        <v>97</v>
      </c>
      <c r="D2" s="23" t="s">
        <v>98</v>
      </c>
      <c r="E2" s="23" t="s">
        <v>99</v>
      </c>
    </row>
    <row r="3" spans="1:5" ht="14.25">
      <c r="A3" s="13">
        <v>2</v>
      </c>
      <c r="B3" s="12" t="s">
        <v>41</v>
      </c>
      <c r="C3" s="15" t="s">
        <v>100</v>
      </c>
      <c r="D3" s="15" t="s">
        <v>101</v>
      </c>
      <c r="E3" s="15" t="s">
        <v>102</v>
      </c>
    </row>
    <row r="4" spans="1:5" ht="14.25">
      <c r="A4" s="13">
        <v>3</v>
      </c>
      <c r="B4" s="12" t="s">
        <v>31</v>
      </c>
      <c r="C4" s="15" t="s">
        <v>103</v>
      </c>
      <c r="D4" s="15" t="s">
        <v>104</v>
      </c>
      <c r="E4" s="15" t="s">
        <v>105</v>
      </c>
    </row>
    <row r="5" spans="1:5" ht="14.25">
      <c r="A5" s="13">
        <v>4</v>
      </c>
      <c r="B5" s="12" t="s">
        <v>35</v>
      </c>
      <c r="C5" s="15" t="s">
        <v>106</v>
      </c>
      <c r="D5" s="15" t="s">
        <v>107</v>
      </c>
      <c r="E5" s="15" t="s">
        <v>108</v>
      </c>
    </row>
    <row r="6" spans="1:3" ht="14.25">
      <c r="A6" s="13">
        <v>5</v>
      </c>
      <c r="B6" s="12" t="s">
        <v>115</v>
      </c>
      <c r="C6" s="15" t="s">
        <v>109</v>
      </c>
    </row>
    <row r="7" spans="1:3" ht="14.25">
      <c r="A7" s="13">
        <v>6</v>
      </c>
      <c r="B7" s="12" t="s">
        <v>38</v>
      </c>
      <c r="C7" s="15" t="s">
        <v>110</v>
      </c>
    </row>
    <row r="8" spans="1:3" ht="14.25">
      <c r="A8" s="13">
        <v>7</v>
      </c>
      <c r="B8" s="12" t="s">
        <v>34</v>
      </c>
      <c r="C8" s="15" t="s">
        <v>111</v>
      </c>
    </row>
    <row r="9" spans="1:3" ht="14.25">
      <c r="A9" s="13">
        <v>8</v>
      </c>
      <c r="B9" s="12" t="s">
        <v>40</v>
      </c>
      <c r="C9" s="15" t="s">
        <v>112</v>
      </c>
    </row>
    <row r="10" spans="1:3" ht="14.25">
      <c r="A10" s="13">
        <v>9</v>
      </c>
      <c r="B10" s="12" t="s">
        <v>36</v>
      </c>
      <c r="C10" s="15" t="s">
        <v>113</v>
      </c>
    </row>
    <row r="11" spans="1:3" ht="14.25">
      <c r="A11" s="13">
        <v>10</v>
      </c>
      <c r="B11" s="12" t="s">
        <v>32</v>
      </c>
      <c r="C11" s="15" t="s">
        <v>114</v>
      </c>
    </row>
    <row r="12" spans="1:3" ht="14.25">
      <c r="A12" s="13">
        <v>11</v>
      </c>
      <c r="B12" s="12" t="s">
        <v>39</v>
      </c>
      <c r="C12" s="14" t="s">
        <v>45</v>
      </c>
    </row>
    <row r="13" spans="1:3" ht="14.25">
      <c r="A13" s="13">
        <v>11</v>
      </c>
      <c r="B13" s="12" t="s">
        <v>42</v>
      </c>
      <c r="C13" s="14" t="s">
        <v>45</v>
      </c>
    </row>
    <row r="14" spans="1:3" ht="14.25">
      <c r="A14" s="13">
        <v>11</v>
      </c>
      <c r="B14" s="12" t="s">
        <v>33</v>
      </c>
      <c r="C14" s="14" t="s">
        <v>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0.28125" style="0" bestFit="1" customWidth="1"/>
    <col min="3" max="5" width="7.140625" style="0" hidden="1" customWidth="1"/>
    <col min="6" max="8" width="9.140625" style="0" hidden="1" customWidth="1"/>
    <col min="9" max="9" width="7.00390625" style="0" hidden="1" customWidth="1"/>
    <col min="10" max="10" width="2.00390625" style="0" hidden="1" customWidth="1"/>
    <col min="11" max="12" width="3.00390625" style="0" hidden="1" customWidth="1"/>
    <col min="13" max="13" width="13.7109375" style="3" bestFit="1" customWidth="1"/>
    <col min="14" max="18" width="9.140625" style="0" hidden="1" customWidth="1"/>
    <col min="19" max="19" width="3.57421875" style="0" hidden="1" customWidth="1"/>
    <col min="20" max="21" width="3.00390625" style="0" hidden="1" customWidth="1"/>
    <col min="22" max="25" width="9.140625" style="0" hidden="1" customWidth="1"/>
    <col min="26" max="26" width="5.00390625" style="0" hidden="1" customWidth="1"/>
    <col min="27" max="27" width="10.7109375" style="0" bestFit="1" customWidth="1"/>
    <col min="28" max="30" width="3.00390625" style="0" hidden="1" customWidth="1"/>
    <col min="31" max="34" width="9.140625" style="0" hidden="1" customWidth="1"/>
    <col min="35" max="35" width="5.00390625" style="0" hidden="1" customWidth="1"/>
    <col min="36" max="36" width="10.7109375" style="0" bestFit="1" customWidth="1"/>
    <col min="37" max="37" width="3.140625" style="0" hidden="1" customWidth="1"/>
    <col min="38" max="39" width="3.00390625" style="0" hidden="1" customWidth="1"/>
  </cols>
  <sheetData>
    <row r="1" spans="1:40" ht="14.25">
      <c r="A1" s="18" t="s">
        <v>51</v>
      </c>
      <c r="B1" s="18" t="s">
        <v>50</v>
      </c>
      <c r="C1" s="17"/>
      <c r="D1" s="17"/>
      <c r="E1" s="17"/>
      <c r="F1" s="17"/>
      <c r="G1" s="17"/>
      <c r="H1" s="17"/>
      <c r="I1" s="17"/>
      <c r="J1" s="28"/>
      <c r="K1" s="28"/>
      <c r="L1" s="28"/>
      <c r="M1" s="18" t="s">
        <v>46</v>
      </c>
      <c r="N1" s="19"/>
      <c r="O1" s="19"/>
      <c r="P1" s="19"/>
      <c r="Q1" s="19"/>
      <c r="R1" s="19"/>
      <c r="S1" s="28"/>
      <c r="T1" s="28"/>
      <c r="U1" s="28"/>
      <c r="V1" s="19"/>
      <c r="W1" s="19"/>
      <c r="X1" s="19"/>
      <c r="Y1" s="19"/>
      <c r="Z1" s="20"/>
      <c r="AA1" s="18" t="s">
        <v>47</v>
      </c>
      <c r="AB1" s="29"/>
      <c r="AC1" s="28"/>
      <c r="AD1" s="28"/>
      <c r="AE1" s="19"/>
      <c r="AF1" s="19"/>
      <c r="AG1" s="19"/>
      <c r="AH1" s="19"/>
      <c r="AI1" s="20"/>
      <c r="AJ1" s="18" t="s">
        <v>48</v>
      </c>
      <c r="AK1" s="28" t="s">
        <v>49</v>
      </c>
      <c r="AL1" s="28"/>
      <c r="AM1" s="28"/>
      <c r="AN1" s="18" t="s">
        <v>49</v>
      </c>
    </row>
    <row r="2" spans="1:40" ht="14.25">
      <c r="A2" s="13">
        <v>1</v>
      </c>
      <c r="B2" s="12" t="s">
        <v>0</v>
      </c>
      <c r="C2" s="2">
        <v>0</v>
      </c>
      <c r="D2" s="2">
        <v>19</v>
      </c>
      <c r="E2" s="2">
        <v>40</v>
      </c>
      <c r="F2" s="1">
        <v>0</v>
      </c>
      <c r="G2" s="1">
        <v>21</v>
      </c>
      <c r="H2" s="1">
        <v>7</v>
      </c>
      <c r="I2" s="1">
        <f aca="true" t="shared" si="0" ref="I2:I33">E2+D2*100+C2*6000+H2+G2*100+F2*6000</f>
        <v>4047</v>
      </c>
      <c r="J2" s="8">
        <f>INT(I2/6000)</f>
        <v>0</v>
      </c>
      <c r="K2" s="9">
        <f aca="true" t="shared" si="1" ref="K2:K31">INT(I2/100-J2*60)</f>
        <v>40</v>
      </c>
      <c r="L2" s="10">
        <f aca="true" t="shared" si="2" ref="L2:L31">I2-J2*6000-K2*100</f>
        <v>47</v>
      </c>
      <c r="M2" s="15" t="str">
        <f aca="true" t="shared" si="3" ref="M2:M31">J2&amp;":"&amp;LEFT(IF(K2&lt;10,"0","")&amp;(K2+L2/100+0.0001),5)</f>
        <v>0:40,47</v>
      </c>
      <c r="N2">
        <v>15</v>
      </c>
      <c r="O2">
        <v>20</v>
      </c>
      <c r="P2">
        <v>13</v>
      </c>
      <c r="Q2">
        <v>5</v>
      </c>
      <c r="R2">
        <f aca="true" t="shared" si="4" ref="R2:R9">N2*100+O2+P2*100+Q2</f>
        <v>2825</v>
      </c>
      <c r="S2" s="8">
        <f>INT(R2/6000)</f>
        <v>0</v>
      </c>
      <c r="T2" s="11">
        <f aca="true" t="shared" si="5" ref="T2:T8">INT(R2/100-S2*60)</f>
        <v>28</v>
      </c>
      <c r="U2" s="10">
        <f aca="true" t="shared" si="6" ref="U2:U8">R2-S2*6000-T2*100</f>
        <v>25</v>
      </c>
      <c r="V2">
        <v>14</v>
      </c>
      <c r="W2">
        <v>70</v>
      </c>
      <c r="X2">
        <v>16</v>
      </c>
      <c r="Y2">
        <v>69</v>
      </c>
      <c r="Z2">
        <f>V2*100+W2+X2*100+Y2</f>
        <v>3139</v>
      </c>
      <c r="AA2" s="15" t="str">
        <f aca="true" t="shared" si="7" ref="AA2:AA8">S2&amp;":"&amp;LEFT(IF(T2&lt;10,"0","")&amp;(T2+U2/100+0.0001),5)</f>
        <v>0:28,25</v>
      </c>
      <c r="AB2" s="9">
        <f>INT(Z2/6000)</f>
        <v>0</v>
      </c>
      <c r="AC2" s="11">
        <f>INT(Z2/100-AB2*60)</f>
        <v>31</v>
      </c>
      <c r="AD2" s="10">
        <f>Z2-AB2*6000-AC2*100</f>
        <v>39</v>
      </c>
      <c r="AE2">
        <v>14</v>
      </c>
      <c r="AF2">
        <v>88</v>
      </c>
      <c r="AG2">
        <v>13</v>
      </c>
      <c r="AH2">
        <v>9</v>
      </c>
      <c r="AI2">
        <f>AE2*100+AF2+AG2*100+AH2</f>
        <v>2797</v>
      </c>
      <c r="AJ2" s="15" t="str">
        <f>AB2&amp;":"&amp;LEFT(IF(AC2&lt;10,"0","")&amp;(AC2+AD2/100+0.0001),5)</f>
        <v>0:31,39</v>
      </c>
      <c r="AK2" s="8">
        <f>INT(AI2/6000)</f>
        <v>0</v>
      </c>
      <c r="AL2" s="11">
        <f>INT(AI2/100-AK2*60)</f>
        <v>27</v>
      </c>
      <c r="AM2" s="10">
        <f>AI2-AK2*6000-AL2*100</f>
        <v>97</v>
      </c>
      <c r="AN2" s="13" t="str">
        <f>AK2&amp;":"&amp;LEFT(IF(AL2&lt;10,"0","")&amp;(AL2+AM2/100+0.0001),5)</f>
        <v>0:27,97</v>
      </c>
    </row>
    <row r="3" spans="1:40" ht="14.25">
      <c r="A3" s="13">
        <v>2</v>
      </c>
      <c r="B3" s="12" t="s">
        <v>6</v>
      </c>
      <c r="C3" s="1">
        <v>0</v>
      </c>
      <c r="D3" s="1">
        <v>48</v>
      </c>
      <c r="E3" s="1">
        <v>30</v>
      </c>
      <c r="F3" s="1">
        <v>0</v>
      </c>
      <c r="G3" s="1">
        <v>41</v>
      </c>
      <c r="H3" s="1">
        <v>40</v>
      </c>
      <c r="I3" s="1">
        <f t="shared" si="0"/>
        <v>8970</v>
      </c>
      <c r="J3" s="4">
        <f aca="true" t="shared" si="8" ref="J3:J31">INT(I3/6000)</f>
        <v>1</v>
      </c>
      <c r="K3" s="5">
        <f t="shared" si="1"/>
        <v>29</v>
      </c>
      <c r="L3" s="6">
        <f t="shared" si="2"/>
        <v>70</v>
      </c>
      <c r="M3" s="15" t="str">
        <f t="shared" si="3"/>
        <v>1:29,70</v>
      </c>
      <c r="N3">
        <v>25</v>
      </c>
      <c r="O3">
        <v>60</v>
      </c>
      <c r="P3">
        <v>19</v>
      </c>
      <c r="Q3">
        <v>85</v>
      </c>
      <c r="R3">
        <f t="shared" si="4"/>
        <v>4545</v>
      </c>
      <c r="S3" s="4">
        <f aca="true" t="shared" si="9" ref="S3:S8">INT(R3/6000)</f>
        <v>0</v>
      </c>
      <c r="T3" s="7">
        <f t="shared" si="5"/>
        <v>45</v>
      </c>
      <c r="U3" s="6">
        <f t="shared" si="6"/>
        <v>45</v>
      </c>
      <c r="V3">
        <v>22</v>
      </c>
      <c r="W3">
        <v>20</v>
      </c>
      <c r="X3">
        <v>21</v>
      </c>
      <c r="Y3">
        <v>5</v>
      </c>
      <c r="Z3">
        <f>V3*100+W3+X3*100+Y3</f>
        <v>4325</v>
      </c>
      <c r="AA3" s="15" t="str">
        <f t="shared" si="7"/>
        <v>0:45,45</v>
      </c>
      <c r="AB3" s="5">
        <f>INT(Z3/6000)</f>
        <v>0</v>
      </c>
      <c r="AC3" s="7">
        <f>INT(Z3/100-AB3*60)</f>
        <v>43</v>
      </c>
      <c r="AD3" s="6">
        <f>Z3-AB3*6000-AC3*100</f>
        <v>25</v>
      </c>
      <c r="AE3">
        <v>23</v>
      </c>
      <c r="AF3">
        <v>7</v>
      </c>
      <c r="AG3">
        <v>15</v>
      </c>
      <c r="AH3">
        <v>8</v>
      </c>
      <c r="AI3">
        <f>AE3*100+AF3+AG3*100+AH3</f>
        <v>3815</v>
      </c>
      <c r="AJ3" s="15" t="str">
        <f>AB3&amp;":"&amp;LEFT(IF(AC3&lt;10,"0","")&amp;(AC3+AD3/100+0.0001),5)</f>
        <v>0:43,25</v>
      </c>
      <c r="AK3" s="4">
        <f>INT(AI3/6000)</f>
        <v>0</v>
      </c>
      <c r="AL3" s="7">
        <f>INT(AI3/100-AK3*60)</f>
        <v>38</v>
      </c>
      <c r="AM3" s="6">
        <f>AI3-AK3*6000-AL3*100</f>
        <v>15</v>
      </c>
      <c r="AN3" s="13" t="str">
        <f>AK3&amp;":"&amp;LEFT(IF(AL3&lt;10,"0","")&amp;(AL3+AM3/100+0.0001),5)</f>
        <v>0:38,15</v>
      </c>
    </row>
    <row r="4" spans="1:40" ht="14.25">
      <c r="A4" s="13">
        <v>3</v>
      </c>
      <c r="B4" s="12" t="s">
        <v>16</v>
      </c>
      <c r="C4" s="1">
        <v>0</v>
      </c>
      <c r="D4" s="1">
        <v>32</v>
      </c>
      <c r="E4" s="1">
        <v>50</v>
      </c>
      <c r="F4" s="1">
        <v>0</v>
      </c>
      <c r="G4" s="1">
        <v>38</v>
      </c>
      <c r="H4" s="1">
        <v>42</v>
      </c>
      <c r="I4" s="1">
        <f t="shared" si="0"/>
        <v>7092</v>
      </c>
      <c r="J4" s="4">
        <f t="shared" si="8"/>
        <v>1</v>
      </c>
      <c r="K4" s="5">
        <f t="shared" si="1"/>
        <v>10</v>
      </c>
      <c r="L4" s="6">
        <f t="shared" si="2"/>
        <v>92</v>
      </c>
      <c r="M4" s="15" t="str">
        <f t="shared" si="3"/>
        <v>1:10,92</v>
      </c>
      <c r="N4">
        <v>25</v>
      </c>
      <c r="O4">
        <v>47</v>
      </c>
      <c r="P4">
        <v>25</v>
      </c>
      <c r="Q4">
        <v>67</v>
      </c>
      <c r="R4">
        <f t="shared" si="4"/>
        <v>5114</v>
      </c>
      <c r="S4" s="4">
        <f t="shared" si="9"/>
        <v>0</v>
      </c>
      <c r="T4" s="7">
        <f t="shared" si="5"/>
        <v>51</v>
      </c>
      <c r="U4" s="6">
        <f t="shared" si="6"/>
        <v>14</v>
      </c>
      <c r="V4">
        <v>23</v>
      </c>
      <c r="W4">
        <v>55</v>
      </c>
      <c r="X4">
        <v>22</v>
      </c>
      <c r="Y4">
        <v>83</v>
      </c>
      <c r="Z4">
        <f>V4*100+W4+X4*100+Y4</f>
        <v>4638</v>
      </c>
      <c r="AA4" s="15" t="str">
        <f t="shared" si="7"/>
        <v>0:51,14</v>
      </c>
      <c r="AB4" s="5">
        <f>INT(Z4/6000)</f>
        <v>0</v>
      </c>
      <c r="AC4" s="7">
        <f>INT(Z4/100-AB4*60)</f>
        <v>46</v>
      </c>
      <c r="AD4" s="6">
        <f>Z4-AB4*6000-AC4*100</f>
        <v>38</v>
      </c>
      <c r="AE4">
        <v>28</v>
      </c>
      <c r="AF4">
        <v>8</v>
      </c>
      <c r="AG4">
        <v>26</v>
      </c>
      <c r="AH4">
        <v>65</v>
      </c>
      <c r="AI4">
        <f>AE4*100+AF4+AG4*100+AH4</f>
        <v>5473</v>
      </c>
      <c r="AJ4" s="15" t="str">
        <f>AB4&amp;":"&amp;LEFT(IF(AC4&lt;10,"0","")&amp;(AC4+AD4/100+0.0001),5)</f>
        <v>0:46,38</v>
      </c>
      <c r="AK4" s="4">
        <f>INT(AI4/6000)</f>
        <v>0</v>
      </c>
      <c r="AL4" s="7">
        <f>INT(AI4/100-AK4*60)</f>
        <v>54</v>
      </c>
      <c r="AM4" s="6">
        <f>AI4-AK4*6000-AL4*100</f>
        <v>73</v>
      </c>
      <c r="AN4" s="13" t="str">
        <f>AK4&amp;":"&amp;LEFT(IF(AL4&lt;10,"0","")&amp;(AL4+AM4/100+0.0001),5)</f>
        <v>0:54,73</v>
      </c>
    </row>
    <row r="5" spans="1:40" ht="14.25">
      <c r="A5" s="13">
        <v>4</v>
      </c>
      <c r="B5" s="12" t="s">
        <v>13</v>
      </c>
      <c r="C5" s="1">
        <v>0</v>
      </c>
      <c r="D5" s="1">
        <v>40</v>
      </c>
      <c r="E5" s="1">
        <v>30</v>
      </c>
      <c r="F5" s="1">
        <v>0</v>
      </c>
      <c r="G5" s="1">
        <v>37</v>
      </c>
      <c r="H5" s="1">
        <v>0</v>
      </c>
      <c r="I5" s="1">
        <f t="shared" si="0"/>
        <v>7730</v>
      </c>
      <c r="J5" s="4">
        <f t="shared" si="8"/>
        <v>1</v>
      </c>
      <c r="K5" s="5">
        <f t="shared" si="1"/>
        <v>17</v>
      </c>
      <c r="L5" s="6">
        <f t="shared" si="2"/>
        <v>30</v>
      </c>
      <c r="M5" s="15" t="str">
        <f t="shared" si="3"/>
        <v>1:17,30</v>
      </c>
      <c r="N5">
        <v>33</v>
      </c>
      <c r="O5">
        <v>60</v>
      </c>
      <c r="P5">
        <v>30</v>
      </c>
      <c r="Q5">
        <v>43</v>
      </c>
      <c r="R5">
        <f t="shared" si="4"/>
        <v>6403</v>
      </c>
      <c r="S5" s="4">
        <f t="shared" si="9"/>
        <v>1</v>
      </c>
      <c r="T5" s="7">
        <f t="shared" si="5"/>
        <v>4</v>
      </c>
      <c r="U5" s="6">
        <f t="shared" si="6"/>
        <v>3</v>
      </c>
      <c r="V5">
        <v>29</v>
      </c>
      <c r="W5">
        <v>90</v>
      </c>
      <c r="X5">
        <v>26</v>
      </c>
      <c r="Y5">
        <v>90</v>
      </c>
      <c r="Z5">
        <f>V5*100+W5+X5*100+Y5</f>
        <v>5680</v>
      </c>
      <c r="AA5" s="15" t="str">
        <f t="shared" si="7"/>
        <v>1:04,03</v>
      </c>
      <c r="AB5" s="5">
        <f>INT(Z5/6000)</f>
        <v>0</v>
      </c>
      <c r="AC5" s="7">
        <f>INT(Z5/100-AB5*60)</f>
        <v>56</v>
      </c>
      <c r="AD5" s="6">
        <f>Z5-AB5*6000-AC5*100</f>
        <v>80</v>
      </c>
      <c r="AE5">
        <v>32</v>
      </c>
      <c r="AF5">
        <v>9</v>
      </c>
      <c r="AG5">
        <v>25</v>
      </c>
      <c r="AH5">
        <v>12</v>
      </c>
      <c r="AI5">
        <f>AE5*100+AF5+AG5*100+AH5</f>
        <v>5721</v>
      </c>
      <c r="AJ5" s="15" t="str">
        <f>AB5&amp;":"&amp;LEFT(IF(AC5&lt;10,"0","")&amp;(AC5+AD5/100+0.0001),5)</f>
        <v>0:56,80</v>
      </c>
      <c r="AK5" s="4">
        <f>INT(AI5/6000)</f>
        <v>0</v>
      </c>
      <c r="AL5" s="7">
        <f>INT(AI5/100-AK5*60)</f>
        <v>57</v>
      </c>
      <c r="AM5" s="6">
        <f>AI5-AK5*6000-AL5*100</f>
        <v>21</v>
      </c>
      <c r="AN5" s="13" t="str">
        <f>AK5&amp;":"&amp;LEFT(IF(AL5&lt;10,"0","")&amp;(AL5+AM5/100+0.0001),5)</f>
        <v>0:57,21</v>
      </c>
    </row>
    <row r="6" spans="1:27" ht="14.25">
      <c r="A6" s="13">
        <v>5</v>
      </c>
      <c r="B6" s="12" t="s">
        <v>10</v>
      </c>
      <c r="C6" s="1">
        <v>0</v>
      </c>
      <c r="D6" s="1">
        <v>34</v>
      </c>
      <c r="E6" s="1">
        <v>70</v>
      </c>
      <c r="F6" s="1">
        <v>0</v>
      </c>
      <c r="G6" s="1">
        <v>34</v>
      </c>
      <c r="H6" s="1">
        <v>31</v>
      </c>
      <c r="I6" s="1">
        <f t="shared" si="0"/>
        <v>6901</v>
      </c>
      <c r="J6" s="4">
        <f t="shared" si="8"/>
        <v>1</v>
      </c>
      <c r="K6" s="5">
        <f t="shared" si="1"/>
        <v>9</v>
      </c>
      <c r="L6" s="6">
        <f t="shared" si="2"/>
        <v>1</v>
      </c>
      <c r="M6" s="15" t="str">
        <f t="shared" si="3"/>
        <v>1:09,01</v>
      </c>
      <c r="N6">
        <v>19</v>
      </c>
      <c r="O6">
        <v>69</v>
      </c>
      <c r="P6">
        <v>25</v>
      </c>
      <c r="Q6">
        <v>77</v>
      </c>
      <c r="R6">
        <f t="shared" si="4"/>
        <v>4546</v>
      </c>
      <c r="S6" s="4">
        <f t="shared" si="9"/>
        <v>0</v>
      </c>
      <c r="T6" s="7">
        <f t="shared" si="5"/>
        <v>45</v>
      </c>
      <c r="U6" s="6">
        <f t="shared" si="6"/>
        <v>46</v>
      </c>
      <c r="AA6" s="15" t="str">
        <f t="shared" si="7"/>
        <v>0:45,46</v>
      </c>
    </row>
    <row r="7" spans="1:27" ht="14.25">
      <c r="A7" s="13">
        <v>6</v>
      </c>
      <c r="B7" s="12" t="s">
        <v>8</v>
      </c>
      <c r="C7" s="1">
        <v>0</v>
      </c>
      <c r="D7" s="1">
        <v>39</v>
      </c>
      <c r="E7" s="1">
        <v>40</v>
      </c>
      <c r="F7" s="1">
        <v>0</v>
      </c>
      <c r="G7" s="1">
        <v>48</v>
      </c>
      <c r="H7" s="1">
        <v>37</v>
      </c>
      <c r="I7" s="1">
        <f t="shared" si="0"/>
        <v>8777</v>
      </c>
      <c r="J7" s="4">
        <f t="shared" si="8"/>
        <v>1</v>
      </c>
      <c r="K7" s="5">
        <f t="shared" si="1"/>
        <v>27</v>
      </c>
      <c r="L7" s="6">
        <f t="shared" si="2"/>
        <v>77</v>
      </c>
      <c r="M7" s="15" t="str">
        <f t="shared" si="3"/>
        <v>1:27,77</v>
      </c>
      <c r="N7">
        <v>27</v>
      </c>
      <c r="O7">
        <v>60</v>
      </c>
      <c r="P7">
        <v>33</v>
      </c>
      <c r="Q7">
        <v>0</v>
      </c>
      <c r="R7">
        <f t="shared" si="4"/>
        <v>6060</v>
      </c>
      <c r="S7" s="4">
        <f t="shared" si="9"/>
        <v>1</v>
      </c>
      <c r="T7" s="7">
        <f t="shared" si="5"/>
        <v>0</v>
      </c>
      <c r="U7" s="6">
        <f t="shared" si="6"/>
        <v>60</v>
      </c>
      <c r="AA7" s="15" t="str">
        <f t="shared" si="7"/>
        <v>1:00,60</v>
      </c>
    </row>
    <row r="8" spans="1:27" ht="14.25">
      <c r="A8" s="13">
        <v>7</v>
      </c>
      <c r="B8" s="12" t="s">
        <v>2</v>
      </c>
      <c r="C8" s="1">
        <v>0</v>
      </c>
      <c r="D8" s="1">
        <v>53</v>
      </c>
      <c r="E8" s="1">
        <v>10</v>
      </c>
      <c r="F8" s="1">
        <v>0</v>
      </c>
      <c r="G8" s="1">
        <v>40</v>
      </c>
      <c r="H8" s="1">
        <v>38</v>
      </c>
      <c r="I8" s="1">
        <f t="shared" si="0"/>
        <v>9348</v>
      </c>
      <c r="J8" s="4">
        <f t="shared" si="8"/>
        <v>1</v>
      </c>
      <c r="K8" s="5">
        <f t="shared" si="1"/>
        <v>33</v>
      </c>
      <c r="L8" s="6">
        <f t="shared" si="2"/>
        <v>48</v>
      </c>
      <c r="M8" s="15" t="str">
        <f t="shared" si="3"/>
        <v>1:33,48</v>
      </c>
      <c r="N8">
        <v>30</v>
      </c>
      <c r="O8">
        <v>46</v>
      </c>
      <c r="P8">
        <v>49</v>
      </c>
      <c r="Q8">
        <v>27</v>
      </c>
      <c r="R8">
        <f t="shared" si="4"/>
        <v>7973</v>
      </c>
      <c r="S8" s="4">
        <f t="shared" si="9"/>
        <v>1</v>
      </c>
      <c r="T8" s="7">
        <f t="shared" si="5"/>
        <v>19</v>
      </c>
      <c r="U8" s="6">
        <f t="shared" si="6"/>
        <v>73</v>
      </c>
      <c r="AA8" s="15" t="str">
        <f t="shared" si="7"/>
        <v>1:19,73</v>
      </c>
    </row>
    <row r="9" spans="1:27" ht="14.25">
      <c r="A9" s="13">
        <v>8</v>
      </c>
      <c r="B9" s="12" t="s">
        <v>26</v>
      </c>
      <c r="C9" s="1">
        <v>0</v>
      </c>
      <c r="D9" s="1">
        <v>31</v>
      </c>
      <c r="E9" s="1">
        <v>0</v>
      </c>
      <c r="F9" s="1">
        <v>0</v>
      </c>
      <c r="G9" s="1">
        <v>41</v>
      </c>
      <c r="H9" s="1">
        <v>5</v>
      </c>
      <c r="I9" s="1">
        <f t="shared" si="0"/>
        <v>7205</v>
      </c>
      <c r="J9" s="4">
        <f t="shared" si="8"/>
        <v>1</v>
      </c>
      <c r="K9" s="5">
        <f t="shared" si="1"/>
        <v>12</v>
      </c>
      <c r="L9" s="6">
        <f t="shared" si="2"/>
        <v>5</v>
      </c>
      <c r="M9" s="15" t="str">
        <f t="shared" si="3"/>
        <v>1:12,05</v>
      </c>
      <c r="N9">
        <v>99</v>
      </c>
      <c r="O9">
        <v>0</v>
      </c>
      <c r="P9">
        <v>99</v>
      </c>
      <c r="Q9">
        <v>0</v>
      </c>
      <c r="R9">
        <f t="shared" si="4"/>
        <v>19800</v>
      </c>
      <c r="S9" s="27"/>
      <c r="T9" s="27"/>
      <c r="U9" s="27"/>
      <c r="AA9" s="13" t="s">
        <v>45</v>
      </c>
    </row>
    <row r="10" spans="1:13" ht="14.25">
      <c r="A10" s="13">
        <v>9</v>
      </c>
      <c r="B10" s="12" t="s">
        <v>19</v>
      </c>
      <c r="C10" s="1">
        <v>0</v>
      </c>
      <c r="D10" s="1">
        <v>41</v>
      </c>
      <c r="E10" s="1">
        <v>30</v>
      </c>
      <c r="F10" s="1">
        <v>0</v>
      </c>
      <c r="G10" s="1">
        <v>52</v>
      </c>
      <c r="H10" s="1">
        <v>73</v>
      </c>
      <c r="I10" s="1">
        <f t="shared" si="0"/>
        <v>9403</v>
      </c>
      <c r="J10" s="4">
        <f t="shared" si="8"/>
        <v>1</v>
      </c>
      <c r="K10" s="5">
        <f t="shared" si="1"/>
        <v>34</v>
      </c>
      <c r="L10" s="6">
        <f t="shared" si="2"/>
        <v>3</v>
      </c>
      <c r="M10" s="15" t="str">
        <f t="shared" si="3"/>
        <v>1:34,03</v>
      </c>
    </row>
    <row r="11" spans="1:13" ht="14.25">
      <c r="A11" s="13">
        <v>10</v>
      </c>
      <c r="B11" s="12" t="s">
        <v>44</v>
      </c>
      <c r="C11" s="1">
        <v>0</v>
      </c>
      <c r="D11" s="1">
        <v>43</v>
      </c>
      <c r="E11" s="1">
        <v>77</v>
      </c>
      <c r="F11" s="1">
        <v>0</v>
      </c>
      <c r="G11" s="1">
        <v>59</v>
      </c>
      <c r="H11" s="1">
        <v>36</v>
      </c>
      <c r="I11" s="1">
        <f t="shared" si="0"/>
        <v>10313</v>
      </c>
      <c r="J11" s="4">
        <f t="shared" si="8"/>
        <v>1</v>
      </c>
      <c r="K11" s="5">
        <f t="shared" si="1"/>
        <v>43</v>
      </c>
      <c r="L11" s="6">
        <f t="shared" si="2"/>
        <v>13</v>
      </c>
      <c r="M11" s="15" t="str">
        <f t="shared" si="3"/>
        <v>1:43,13</v>
      </c>
    </row>
    <row r="12" spans="1:13" ht="14.25">
      <c r="A12" s="13">
        <v>11</v>
      </c>
      <c r="B12" s="12" t="s">
        <v>21</v>
      </c>
      <c r="C12" s="1">
        <v>0</v>
      </c>
      <c r="D12" s="1">
        <v>57</v>
      </c>
      <c r="E12" s="1">
        <v>30</v>
      </c>
      <c r="F12" s="1">
        <v>0</v>
      </c>
      <c r="G12" s="1">
        <v>46</v>
      </c>
      <c r="H12" s="1">
        <v>92</v>
      </c>
      <c r="I12" s="1">
        <f t="shared" si="0"/>
        <v>10422</v>
      </c>
      <c r="J12" s="4">
        <f t="shared" si="8"/>
        <v>1</v>
      </c>
      <c r="K12" s="5">
        <f t="shared" si="1"/>
        <v>44</v>
      </c>
      <c r="L12" s="6">
        <f t="shared" si="2"/>
        <v>22</v>
      </c>
      <c r="M12" s="15" t="str">
        <f t="shared" si="3"/>
        <v>1:44,22</v>
      </c>
    </row>
    <row r="13" spans="1:13" ht="14.25">
      <c r="A13" s="13">
        <v>12</v>
      </c>
      <c r="B13" s="12" t="s">
        <v>12</v>
      </c>
      <c r="C13" s="1">
        <v>0</v>
      </c>
      <c r="D13" s="1">
        <v>49</v>
      </c>
      <c r="E13" s="1">
        <v>0</v>
      </c>
      <c r="F13" s="1">
        <v>0</v>
      </c>
      <c r="G13" s="1">
        <v>58</v>
      </c>
      <c r="H13" s="1">
        <v>6</v>
      </c>
      <c r="I13" s="1">
        <f t="shared" si="0"/>
        <v>10706</v>
      </c>
      <c r="J13" s="4">
        <f t="shared" si="8"/>
        <v>1</v>
      </c>
      <c r="K13" s="5">
        <f t="shared" si="1"/>
        <v>47</v>
      </c>
      <c r="L13" s="6">
        <f t="shared" si="2"/>
        <v>6</v>
      </c>
      <c r="M13" s="15" t="str">
        <f t="shared" si="3"/>
        <v>1:47,06</v>
      </c>
    </row>
    <row r="14" spans="1:13" ht="14.25">
      <c r="A14" s="13">
        <v>13</v>
      </c>
      <c r="B14" s="12" t="s">
        <v>14</v>
      </c>
      <c r="C14" s="1">
        <v>0</v>
      </c>
      <c r="D14" s="1">
        <v>52</v>
      </c>
      <c r="E14" s="1">
        <v>30</v>
      </c>
      <c r="F14" s="1">
        <v>0</v>
      </c>
      <c r="G14" s="1">
        <v>58</v>
      </c>
      <c r="H14" s="1">
        <v>56</v>
      </c>
      <c r="I14" s="1">
        <f t="shared" si="0"/>
        <v>11086</v>
      </c>
      <c r="J14" s="4">
        <f t="shared" si="8"/>
        <v>1</v>
      </c>
      <c r="K14" s="5">
        <f t="shared" si="1"/>
        <v>50</v>
      </c>
      <c r="L14" s="6">
        <f t="shared" si="2"/>
        <v>86</v>
      </c>
      <c r="M14" s="15" t="str">
        <f t="shared" si="3"/>
        <v>1:50,86</v>
      </c>
    </row>
    <row r="15" spans="1:13" ht="14.25">
      <c r="A15" s="13">
        <v>14</v>
      </c>
      <c r="B15" s="12" t="s">
        <v>22</v>
      </c>
      <c r="C15" s="1">
        <v>0</v>
      </c>
      <c r="D15" s="1">
        <v>50</v>
      </c>
      <c r="E15" s="1">
        <v>50</v>
      </c>
      <c r="F15" s="1">
        <v>1</v>
      </c>
      <c r="G15" s="1">
        <v>1</v>
      </c>
      <c r="H15" s="1">
        <v>91</v>
      </c>
      <c r="I15" s="1">
        <f t="shared" si="0"/>
        <v>11241</v>
      </c>
      <c r="J15" s="4">
        <f t="shared" si="8"/>
        <v>1</v>
      </c>
      <c r="K15" s="5">
        <f t="shared" si="1"/>
        <v>52</v>
      </c>
      <c r="L15" s="6">
        <f t="shared" si="2"/>
        <v>41</v>
      </c>
      <c r="M15" s="15" t="str">
        <f t="shared" si="3"/>
        <v>1:52,41</v>
      </c>
    </row>
    <row r="16" spans="1:13" ht="14.25">
      <c r="A16" s="13">
        <v>15</v>
      </c>
      <c r="B16" s="12" t="s">
        <v>15</v>
      </c>
      <c r="C16" s="1">
        <v>0</v>
      </c>
      <c r="D16" s="1">
        <v>48</v>
      </c>
      <c r="E16" s="1">
        <v>70</v>
      </c>
      <c r="F16" s="1">
        <v>1</v>
      </c>
      <c r="G16" s="1">
        <v>7</v>
      </c>
      <c r="H16" s="1">
        <v>0</v>
      </c>
      <c r="I16" s="1">
        <f t="shared" si="0"/>
        <v>11570</v>
      </c>
      <c r="J16" s="4">
        <f t="shared" si="8"/>
        <v>1</v>
      </c>
      <c r="K16" s="5">
        <f t="shared" si="1"/>
        <v>55</v>
      </c>
      <c r="L16" s="6">
        <f t="shared" si="2"/>
        <v>70</v>
      </c>
      <c r="M16" s="15" t="str">
        <f t="shared" si="3"/>
        <v>1:55,70</v>
      </c>
    </row>
    <row r="17" spans="1:13" ht="14.25">
      <c r="A17" s="13">
        <v>16</v>
      </c>
      <c r="B17" s="12" t="s">
        <v>5</v>
      </c>
      <c r="C17" s="1">
        <v>0</v>
      </c>
      <c r="D17" s="1">
        <v>53</v>
      </c>
      <c r="E17" s="1">
        <v>90</v>
      </c>
      <c r="F17" s="1">
        <v>1</v>
      </c>
      <c r="G17" s="1">
        <v>5</v>
      </c>
      <c r="H17" s="1">
        <v>0</v>
      </c>
      <c r="I17" s="1">
        <f t="shared" si="0"/>
        <v>11890</v>
      </c>
      <c r="J17" s="4">
        <f t="shared" si="8"/>
        <v>1</v>
      </c>
      <c r="K17" s="5">
        <f t="shared" si="1"/>
        <v>58</v>
      </c>
      <c r="L17" s="6">
        <f t="shared" si="2"/>
        <v>90</v>
      </c>
      <c r="M17" s="15" t="str">
        <f t="shared" si="3"/>
        <v>1:58,90</v>
      </c>
    </row>
    <row r="18" spans="1:13" ht="14.25">
      <c r="A18" s="13">
        <v>17</v>
      </c>
      <c r="B18" s="12" t="s">
        <v>24</v>
      </c>
      <c r="C18" s="1">
        <v>0</v>
      </c>
      <c r="D18" s="1">
        <v>57</v>
      </c>
      <c r="E18" s="1">
        <v>0</v>
      </c>
      <c r="F18" s="1">
        <v>1</v>
      </c>
      <c r="G18" s="1">
        <v>4</v>
      </c>
      <c r="H18" s="1">
        <v>91</v>
      </c>
      <c r="I18" s="1">
        <f t="shared" si="0"/>
        <v>12191</v>
      </c>
      <c r="J18" s="4">
        <f t="shared" si="8"/>
        <v>2</v>
      </c>
      <c r="K18" s="5">
        <f t="shared" si="1"/>
        <v>1</v>
      </c>
      <c r="L18" s="6">
        <f t="shared" si="2"/>
        <v>91</v>
      </c>
      <c r="M18" s="15" t="str">
        <f t="shared" si="3"/>
        <v>2:01,91</v>
      </c>
    </row>
    <row r="19" spans="1:13" ht="14.25">
      <c r="A19" s="13">
        <v>18</v>
      </c>
      <c r="B19" s="12" t="s">
        <v>30</v>
      </c>
      <c r="C19" s="1">
        <v>1</v>
      </c>
      <c r="D19" s="1">
        <v>5</v>
      </c>
      <c r="E19" s="1">
        <v>40</v>
      </c>
      <c r="F19" s="1">
        <v>1</v>
      </c>
      <c r="G19" s="1">
        <v>0</v>
      </c>
      <c r="H19" s="1">
        <v>45</v>
      </c>
      <c r="I19" s="1">
        <f t="shared" si="0"/>
        <v>12585</v>
      </c>
      <c r="J19" s="4">
        <f t="shared" si="8"/>
        <v>2</v>
      </c>
      <c r="K19" s="5">
        <f t="shared" si="1"/>
        <v>5</v>
      </c>
      <c r="L19" s="6">
        <f t="shared" si="2"/>
        <v>85</v>
      </c>
      <c r="M19" s="15" t="str">
        <f t="shared" si="3"/>
        <v>2:05,85</v>
      </c>
    </row>
    <row r="20" spans="1:13" ht="14.25">
      <c r="A20" s="13">
        <v>19</v>
      </c>
      <c r="B20" s="12" t="s">
        <v>20</v>
      </c>
      <c r="C20" s="1">
        <v>1</v>
      </c>
      <c r="D20" s="1">
        <v>0</v>
      </c>
      <c r="E20" s="1">
        <v>0</v>
      </c>
      <c r="F20" s="1">
        <v>1</v>
      </c>
      <c r="G20" s="1">
        <v>22</v>
      </c>
      <c r="H20" s="1">
        <v>2</v>
      </c>
      <c r="I20" s="1">
        <f t="shared" si="0"/>
        <v>14202</v>
      </c>
      <c r="J20" s="4">
        <f t="shared" si="8"/>
        <v>2</v>
      </c>
      <c r="K20" s="5">
        <f t="shared" si="1"/>
        <v>22</v>
      </c>
      <c r="L20" s="6">
        <f t="shared" si="2"/>
        <v>2</v>
      </c>
      <c r="M20" s="15" t="str">
        <f t="shared" si="3"/>
        <v>2:22,02</v>
      </c>
    </row>
    <row r="21" spans="1:13" ht="14.25">
      <c r="A21" s="13">
        <v>20</v>
      </c>
      <c r="B21" s="12" t="s">
        <v>9</v>
      </c>
      <c r="C21" s="1">
        <v>1</v>
      </c>
      <c r="D21" s="1">
        <v>22</v>
      </c>
      <c r="E21" s="1">
        <v>87</v>
      </c>
      <c r="F21" s="1">
        <v>1</v>
      </c>
      <c r="G21" s="1">
        <v>4</v>
      </c>
      <c r="H21" s="1">
        <v>0</v>
      </c>
      <c r="I21" s="1">
        <f t="shared" si="0"/>
        <v>14687</v>
      </c>
      <c r="J21" s="4">
        <f t="shared" si="8"/>
        <v>2</v>
      </c>
      <c r="K21" s="5">
        <f t="shared" si="1"/>
        <v>26</v>
      </c>
      <c r="L21" s="6">
        <f t="shared" si="2"/>
        <v>87</v>
      </c>
      <c r="M21" s="15" t="str">
        <f t="shared" si="3"/>
        <v>2:26,87</v>
      </c>
    </row>
    <row r="22" spans="1:13" ht="14.25">
      <c r="A22" s="13">
        <v>21</v>
      </c>
      <c r="B22" s="12" t="s">
        <v>25</v>
      </c>
      <c r="C22" s="1">
        <v>1</v>
      </c>
      <c r="D22" s="1">
        <v>21</v>
      </c>
      <c r="E22" s="1">
        <v>50</v>
      </c>
      <c r="F22" s="1">
        <v>1</v>
      </c>
      <c r="G22" s="1">
        <v>12</v>
      </c>
      <c r="H22" s="1">
        <v>26</v>
      </c>
      <c r="I22" s="1">
        <f t="shared" si="0"/>
        <v>15376</v>
      </c>
      <c r="J22" s="4">
        <f t="shared" si="8"/>
        <v>2</v>
      </c>
      <c r="K22" s="5">
        <f t="shared" si="1"/>
        <v>33</v>
      </c>
      <c r="L22" s="6">
        <f t="shared" si="2"/>
        <v>76</v>
      </c>
      <c r="M22" s="15" t="str">
        <f t="shared" si="3"/>
        <v>2:33,76</v>
      </c>
    </row>
    <row r="23" spans="1:13" ht="14.25">
      <c r="A23" s="13">
        <v>22</v>
      </c>
      <c r="B23" s="12" t="s">
        <v>18</v>
      </c>
      <c r="C23" s="1">
        <v>1</v>
      </c>
      <c r="D23" s="1">
        <v>29</v>
      </c>
      <c r="E23" s="1">
        <v>0</v>
      </c>
      <c r="F23" s="1">
        <v>1</v>
      </c>
      <c r="G23" s="1">
        <v>41</v>
      </c>
      <c r="H23" s="1">
        <v>71</v>
      </c>
      <c r="I23" s="1">
        <f t="shared" si="0"/>
        <v>19071</v>
      </c>
      <c r="J23" s="4">
        <f t="shared" si="8"/>
        <v>3</v>
      </c>
      <c r="K23" s="5">
        <f t="shared" si="1"/>
        <v>10</v>
      </c>
      <c r="L23" s="6">
        <f t="shared" si="2"/>
        <v>71</v>
      </c>
      <c r="M23" s="15" t="str">
        <f t="shared" si="3"/>
        <v>3:10,71</v>
      </c>
    </row>
    <row r="24" spans="1:13" ht="14.25">
      <c r="A24" s="13">
        <v>23</v>
      </c>
      <c r="B24" s="12" t="s">
        <v>7</v>
      </c>
      <c r="C24" s="1">
        <v>1</v>
      </c>
      <c r="D24" s="1">
        <v>37</v>
      </c>
      <c r="E24" s="1">
        <v>0</v>
      </c>
      <c r="F24" s="1">
        <v>1</v>
      </c>
      <c r="G24" s="1">
        <v>48</v>
      </c>
      <c r="H24" s="1">
        <v>37</v>
      </c>
      <c r="I24" s="1">
        <f t="shared" si="0"/>
        <v>20537</v>
      </c>
      <c r="J24" s="4">
        <f t="shared" si="8"/>
        <v>3</v>
      </c>
      <c r="K24" s="5">
        <f t="shared" si="1"/>
        <v>25</v>
      </c>
      <c r="L24" s="6">
        <f t="shared" si="2"/>
        <v>37</v>
      </c>
      <c r="M24" s="15" t="str">
        <f t="shared" si="3"/>
        <v>3:25,37</v>
      </c>
    </row>
    <row r="25" spans="1:13" ht="14.25">
      <c r="A25" s="13">
        <v>24</v>
      </c>
      <c r="B25" s="12" t="s">
        <v>3</v>
      </c>
      <c r="C25" s="1">
        <v>1</v>
      </c>
      <c r="D25" s="1">
        <v>23</v>
      </c>
      <c r="E25" s="1">
        <v>0</v>
      </c>
      <c r="F25" s="1">
        <v>2</v>
      </c>
      <c r="G25" s="1">
        <v>9</v>
      </c>
      <c r="H25" s="1">
        <v>92</v>
      </c>
      <c r="I25" s="1">
        <f t="shared" si="0"/>
        <v>21292</v>
      </c>
      <c r="J25" s="4">
        <f t="shared" si="8"/>
        <v>3</v>
      </c>
      <c r="K25" s="5">
        <f t="shared" si="1"/>
        <v>32</v>
      </c>
      <c r="L25" s="6">
        <f t="shared" si="2"/>
        <v>92</v>
      </c>
      <c r="M25" s="15" t="str">
        <f t="shared" si="3"/>
        <v>3:32,92</v>
      </c>
    </row>
    <row r="26" spans="1:13" ht="14.25">
      <c r="A26" s="13">
        <v>25</v>
      </c>
      <c r="B26" s="12" t="s">
        <v>1</v>
      </c>
      <c r="C26" s="1">
        <v>1</v>
      </c>
      <c r="D26" s="1">
        <v>36</v>
      </c>
      <c r="E26" s="1">
        <v>30</v>
      </c>
      <c r="F26" s="1">
        <v>1</v>
      </c>
      <c r="G26" s="1">
        <v>59</v>
      </c>
      <c r="H26" s="1">
        <v>86</v>
      </c>
      <c r="I26" s="1">
        <f t="shared" si="0"/>
        <v>21616</v>
      </c>
      <c r="J26" s="4">
        <f t="shared" si="8"/>
        <v>3</v>
      </c>
      <c r="K26" s="5">
        <f t="shared" si="1"/>
        <v>36</v>
      </c>
      <c r="L26" s="6">
        <f t="shared" si="2"/>
        <v>16</v>
      </c>
      <c r="M26" s="15" t="str">
        <f t="shared" si="3"/>
        <v>3:36,16</v>
      </c>
    </row>
    <row r="27" spans="1:13" ht="14.25">
      <c r="A27" s="13">
        <v>26</v>
      </c>
      <c r="B27" s="12" t="s">
        <v>4</v>
      </c>
      <c r="C27" s="1">
        <v>2</v>
      </c>
      <c r="D27" s="1">
        <v>32</v>
      </c>
      <c r="E27" s="1">
        <v>50</v>
      </c>
      <c r="F27" s="1">
        <v>1</v>
      </c>
      <c r="G27" s="1">
        <v>6</v>
      </c>
      <c r="H27" s="1">
        <v>32</v>
      </c>
      <c r="I27" s="1">
        <f t="shared" si="0"/>
        <v>21882</v>
      </c>
      <c r="J27" s="4">
        <f t="shared" si="8"/>
        <v>3</v>
      </c>
      <c r="K27" s="5">
        <f t="shared" si="1"/>
        <v>38</v>
      </c>
      <c r="L27" s="6">
        <f t="shared" si="2"/>
        <v>82</v>
      </c>
      <c r="M27" s="15" t="str">
        <f t="shared" si="3"/>
        <v>3:38,82</v>
      </c>
    </row>
    <row r="28" spans="1:13" ht="14.25">
      <c r="A28" s="13">
        <v>27</v>
      </c>
      <c r="B28" s="12" t="s">
        <v>17</v>
      </c>
      <c r="C28" s="1">
        <v>2</v>
      </c>
      <c r="D28" s="1">
        <v>19</v>
      </c>
      <c r="E28" s="1">
        <v>0</v>
      </c>
      <c r="F28" s="1">
        <v>2</v>
      </c>
      <c r="G28" s="1">
        <v>8</v>
      </c>
      <c r="H28" s="1">
        <v>72</v>
      </c>
      <c r="I28" s="1">
        <f t="shared" si="0"/>
        <v>26772</v>
      </c>
      <c r="J28" s="4">
        <f t="shared" si="8"/>
        <v>4</v>
      </c>
      <c r="K28" s="5">
        <f t="shared" si="1"/>
        <v>27</v>
      </c>
      <c r="L28" s="6">
        <f t="shared" si="2"/>
        <v>72</v>
      </c>
      <c r="M28" s="15" t="str">
        <f t="shared" si="3"/>
        <v>4:27,72</v>
      </c>
    </row>
    <row r="29" spans="1:13" ht="14.25">
      <c r="A29" s="13">
        <v>28</v>
      </c>
      <c r="B29" s="12" t="s">
        <v>11</v>
      </c>
      <c r="C29" s="1">
        <v>2</v>
      </c>
      <c r="D29" s="1">
        <v>17</v>
      </c>
      <c r="E29" s="1">
        <v>0</v>
      </c>
      <c r="F29" s="1">
        <v>2</v>
      </c>
      <c r="G29" s="1">
        <v>12</v>
      </c>
      <c r="H29" s="1">
        <v>76</v>
      </c>
      <c r="I29" s="1">
        <f t="shared" si="0"/>
        <v>26976</v>
      </c>
      <c r="J29" s="4">
        <f t="shared" si="8"/>
        <v>4</v>
      </c>
      <c r="K29" s="5">
        <f t="shared" si="1"/>
        <v>29</v>
      </c>
      <c r="L29" s="6">
        <f t="shared" si="2"/>
        <v>76</v>
      </c>
      <c r="M29" s="15" t="str">
        <f t="shared" si="3"/>
        <v>4:29,76</v>
      </c>
    </row>
    <row r="30" spans="1:13" ht="14.25">
      <c r="A30" s="13">
        <v>29</v>
      </c>
      <c r="B30" s="12" t="s">
        <v>28</v>
      </c>
      <c r="C30" s="1">
        <v>2</v>
      </c>
      <c r="D30" s="1">
        <v>41</v>
      </c>
      <c r="E30" s="1">
        <v>3</v>
      </c>
      <c r="F30" s="1">
        <v>2</v>
      </c>
      <c r="G30" s="1">
        <v>19</v>
      </c>
      <c r="H30" s="1">
        <v>93</v>
      </c>
      <c r="I30" s="1">
        <f t="shared" si="0"/>
        <v>30096</v>
      </c>
      <c r="J30" s="4">
        <f t="shared" si="8"/>
        <v>5</v>
      </c>
      <c r="K30" s="5">
        <f t="shared" si="1"/>
        <v>0</v>
      </c>
      <c r="L30" s="6">
        <f t="shared" si="2"/>
        <v>96</v>
      </c>
      <c r="M30" s="15" t="str">
        <f t="shared" si="3"/>
        <v>5:00,96</v>
      </c>
    </row>
    <row r="31" spans="1:13" ht="14.25">
      <c r="A31" s="13">
        <v>30</v>
      </c>
      <c r="B31" s="12" t="s">
        <v>29</v>
      </c>
      <c r="C31" s="1">
        <v>3</v>
      </c>
      <c r="D31" s="1">
        <v>3</v>
      </c>
      <c r="E31" s="1">
        <v>90</v>
      </c>
      <c r="F31" s="1">
        <v>2</v>
      </c>
      <c r="G31" s="1">
        <v>45</v>
      </c>
      <c r="H31" s="1">
        <v>57</v>
      </c>
      <c r="I31" s="1">
        <f t="shared" si="0"/>
        <v>34947</v>
      </c>
      <c r="J31" s="4">
        <f t="shared" si="8"/>
        <v>5</v>
      </c>
      <c r="K31" s="5">
        <f t="shared" si="1"/>
        <v>49</v>
      </c>
      <c r="L31" s="6">
        <f t="shared" si="2"/>
        <v>47</v>
      </c>
      <c r="M31" s="15" t="str">
        <f t="shared" si="3"/>
        <v>5:49,47</v>
      </c>
    </row>
    <row r="32" spans="1:13" ht="14.25">
      <c r="A32" s="13">
        <v>31</v>
      </c>
      <c r="B32" s="12" t="s">
        <v>27</v>
      </c>
      <c r="C32" s="1">
        <v>0</v>
      </c>
      <c r="D32" s="1">
        <v>45</v>
      </c>
      <c r="E32" s="1">
        <v>0</v>
      </c>
      <c r="F32" s="1">
        <v>99</v>
      </c>
      <c r="G32" s="1">
        <v>0</v>
      </c>
      <c r="H32" s="1">
        <v>0</v>
      </c>
      <c r="I32" s="1">
        <f t="shared" si="0"/>
        <v>598500</v>
      </c>
      <c r="J32" s="27" t="s">
        <v>45</v>
      </c>
      <c r="K32" s="27"/>
      <c r="L32" s="27"/>
      <c r="M32" s="15" t="s">
        <v>45</v>
      </c>
    </row>
    <row r="33" spans="1:13" ht="14.25">
      <c r="A33" s="13">
        <v>31</v>
      </c>
      <c r="B33" s="12" t="s">
        <v>23</v>
      </c>
      <c r="C33" s="1">
        <v>1</v>
      </c>
      <c r="D33" s="1">
        <v>36</v>
      </c>
      <c r="E33" s="1">
        <v>0</v>
      </c>
      <c r="F33" s="1">
        <v>99</v>
      </c>
      <c r="G33" s="1">
        <v>0</v>
      </c>
      <c r="H33" s="1">
        <v>0</v>
      </c>
      <c r="I33" s="1">
        <f t="shared" si="0"/>
        <v>603600</v>
      </c>
      <c r="J33" s="27" t="s">
        <v>45</v>
      </c>
      <c r="K33" s="27"/>
      <c r="L33" s="27"/>
      <c r="M33" s="15" t="s">
        <v>45</v>
      </c>
    </row>
  </sheetData>
  <sheetProtection/>
  <mergeCells count="7">
    <mergeCell ref="J33:L33"/>
    <mergeCell ref="J1:L1"/>
    <mergeCell ref="S1:U1"/>
    <mergeCell ref="AB1:AD1"/>
    <mergeCell ref="AK1:AM1"/>
    <mergeCell ref="S9:U9"/>
    <mergeCell ref="J32:L3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7109375" style="3" bestFit="1" customWidth="1"/>
    <col min="2" max="2" width="25.00390625" style="0" bestFit="1" customWidth="1"/>
    <col min="3" max="9" width="0" style="0" hidden="1" customWidth="1"/>
    <col min="10" max="10" width="2.00390625" style="0" hidden="1" customWidth="1"/>
    <col min="11" max="12" width="3.00390625" style="0" hidden="1" customWidth="1"/>
    <col min="13" max="16" width="0" style="0" hidden="1" customWidth="1"/>
    <col min="17" max="17" width="5.00390625" style="0" hidden="1" customWidth="1"/>
    <col min="18" max="18" width="13.57421875" style="0" bestFit="1" customWidth="1"/>
    <col min="19" max="21" width="3.00390625" style="0" hidden="1" customWidth="1"/>
    <col min="22" max="25" width="0" style="0" hidden="1" customWidth="1"/>
    <col min="26" max="26" width="5.00390625" style="0" hidden="1" customWidth="1"/>
    <col min="27" max="27" width="10.7109375" style="0" bestFit="1" customWidth="1"/>
    <col min="28" max="28" width="3.140625" style="0" hidden="1" customWidth="1"/>
    <col min="29" max="30" width="3.00390625" style="0" hidden="1" customWidth="1"/>
  </cols>
  <sheetData>
    <row r="1" spans="1:31" ht="14.25">
      <c r="A1" s="18" t="s">
        <v>51</v>
      </c>
      <c r="B1" s="18" t="s">
        <v>50</v>
      </c>
      <c r="C1" s="17"/>
      <c r="D1" s="17"/>
      <c r="E1" s="17"/>
      <c r="F1" s="17"/>
      <c r="G1" s="17"/>
      <c r="H1" s="17"/>
      <c r="I1" s="17"/>
      <c r="J1" s="28"/>
      <c r="K1" s="28"/>
      <c r="L1" s="28"/>
      <c r="M1" s="17"/>
      <c r="N1" s="17"/>
      <c r="O1" s="17"/>
      <c r="P1" s="17"/>
      <c r="Q1" s="17"/>
      <c r="R1" s="17" t="s">
        <v>46</v>
      </c>
      <c r="S1" s="28" t="s">
        <v>48</v>
      </c>
      <c r="T1" s="28"/>
      <c r="U1" s="28"/>
      <c r="V1" s="19"/>
      <c r="W1" s="19"/>
      <c r="X1" s="19"/>
      <c r="Y1" s="19"/>
      <c r="Z1" s="19"/>
      <c r="AA1" s="19" t="s">
        <v>48</v>
      </c>
      <c r="AB1" s="28" t="s">
        <v>49</v>
      </c>
      <c r="AC1" s="28"/>
      <c r="AD1" s="28"/>
      <c r="AE1" s="18" t="s">
        <v>49</v>
      </c>
    </row>
    <row r="2" spans="1:31" ht="14.25">
      <c r="A2" s="13">
        <v>1</v>
      </c>
      <c r="B2" s="12" t="s">
        <v>37</v>
      </c>
      <c r="C2">
        <v>0</v>
      </c>
      <c r="D2">
        <v>42</v>
      </c>
      <c r="E2">
        <v>10</v>
      </c>
      <c r="F2">
        <v>0</v>
      </c>
      <c r="G2">
        <v>48</v>
      </c>
      <c r="H2">
        <v>17</v>
      </c>
      <c r="I2" s="1">
        <f aca="true" t="shared" si="0" ref="I2:I14">E2+D2*100+C2*6000+H2+G2*100+F2*6000</f>
        <v>9027</v>
      </c>
      <c r="J2" s="4">
        <f>INT(I2/6000)</f>
        <v>1</v>
      </c>
      <c r="K2" s="5">
        <f aca="true" t="shared" si="1" ref="K2:K11">INT(I2/100-J2*60)</f>
        <v>30</v>
      </c>
      <c r="L2" s="6">
        <f aca="true" t="shared" si="2" ref="L2:L11">I2-J2*6000-K2*100</f>
        <v>27</v>
      </c>
      <c r="M2">
        <v>28</v>
      </c>
      <c r="N2">
        <v>30</v>
      </c>
      <c r="O2">
        <v>33</v>
      </c>
      <c r="P2">
        <v>83</v>
      </c>
      <c r="Q2">
        <f>M2*100+N2+O2*100+P2</f>
        <v>6213</v>
      </c>
      <c r="R2" s="15" t="str">
        <f>J2&amp;":"&amp;LEFT(IF(K2&lt;10,"0","")&amp;(K2+L2/100+0.0001),5)</f>
        <v>1:30,27</v>
      </c>
      <c r="S2" s="4">
        <f>INT(Q2/6000)</f>
        <v>1</v>
      </c>
      <c r="T2" s="7">
        <f>INT(Q2/100-S2*60)</f>
        <v>2</v>
      </c>
      <c r="U2" s="6">
        <f>Q2-S2*6000-T2*100</f>
        <v>13</v>
      </c>
      <c r="V2">
        <v>31</v>
      </c>
      <c r="W2">
        <v>50</v>
      </c>
      <c r="X2">
        <v>26</v>
      </c>
      <c r="Y2">
        <v>20</v>
      </c>
      <c r="Z2">
        <f>V2*100+W2+X2*100+Y2</f>
        <v>5770</v>
      </c>
      <c r="AA2" s="15" t="str">
        <f>S2&amp;":"&amp;LEFT(IF(T2&lt;10,"0","")&amp;(T2+U2/100+0.0001),5)</f>
        <v>1:02,13</v>
      </c>
      <c r="AB2" s="16">
        <f>INT(Z2/6000)</f>
        <v>0</v>
      </c>
      <c r="AC2" s="12">
        <f>INT(Z2/100-AB2*60)</f>
        <v>57</v>
      </c>
      <c r="AD2" s="16">
        <f>Z2-AB2*6000-AC2*100</f>
        <v>70</v>
      </c>
      <c r="AE2" s="15" t="str">
        <f>AB2&amp;":"&amp;LEFT(IF(AC2&lt;10,"0","")&amp;(AC2+AD2/100+0.0001),5)</f>
        <v>0:57,70</v>
      </c>
    </row>
    <row r="3" spans="1:31" ht="14.25">
      <c r="A3" s="13">
        <v>2</v>
      </c>
      <c r="B3" s="12" t="s">
        <v>41</v>
      </c>
      <c r="C3">
        <v>0</v>
      </c>
      <c r="D3">
        <v>59</v>
      </c>
      <c r="E3">
        <v>3</v>
      </c>
      <c r="F3">
        <v>0</v>
      </c>
      <c r="G3">
        <v>48</v>
      </c>
      <c r="H3">
        <v>74</v>
      </c>
      <c r="I3" s="1">
        <f t="shared" si="0"/>
        <v>10777</v>
      </c>
      <c r="J3" s="4">
        <f aca="true" t="shared" si="3" ref="J3:J11">INT(I3/6000)</f>
        <v>1</v>
      </c>
      <c r="K3" s="5">
        <f t="shared" si="1"/>
        <v>47</v>
      </c>
      <c r="L3" s="6">
        <f t="shared" si="2"/>
        <v>77</v>
      </c>
      <c r="M3">
        <v>42</v>
      </c>
      <c r="N3">
        <v>23</v>
      </c>
      <c r="O3">
        <v>35</v>
      </c>
      <c r="P3">
        <v>3</v>
      </c>
      <c r="Q3">
        <f>M3*100+N3+O3*100+P3</f>
        <v>7726</v>
      </c>
      <c r="R3" s="15" t="str">
        <f aca="true" t="shared" si="4" ref="R3:R11">J3&amp;":"&amp;LEFT(IF(K3&lt;10,"0","")&amp;(K3+L3/100+0.0001),5)</f>
        <v>1:47,77</v>
      </c>
      <c r="S3" s="4">
        <f>INT(Q3/6000)</f>
        <v>1</v>
      </c>
      <c r="T3" s="7">
        <f>INT(Q3/100-S3*60)</f>
        <v>17</v>
      </c>
      <c r="U3" s="6">
        <f>Q3-S3*6000-T3*100</f>
        <v>26</v>
      </c>
      <c r="V3">
        <v>35</v>
      </c>
      <c r="W3">
        <v>20</v>
      </c>
      <c r="X3">
        <v>40</v>
      </c>
      <c r="Y3">
        <v>60</v>
      </c>
      <c r="Z3">
        <f>V3*100+W3+X3*100+Y3</f>
        <v>7580</v>
      </c>
      <c r="AA3" s="15" t="str">
        <f>S3&amp;":"&amp;LEFT(IF(T3&lt;10,"0","")&amp;(T3+U3/100+0.0001),5)</f>
        <v>1:17,26</v>
      </c>
      <c r="AB3" s="16">
        <f>INT(Z3/6000)</f>
        <v>1</v>
      </c>
      <c r="AC3" s="12">
        <f>INT(Z3/100-AB3*60)</f>
        <v>15</v>
      </c>
      <c r="AD3" s="16">
        <f>Z3-AB3*6000-AC3*100</f>
        <v>80</v>
      </c>
      <c r="AE3" s="15" t="str">
        <f>AB3&amp;":"&amp;LEFT(IF(AC3&lt;10,"0","")&amp;(AC3+AD3/100+0.0001),5)</f>
        <v>1:15,80</v>
      </c>
    </row>
    <row r="4" spans="1:31" ht="14.25">
      <c r="A4" s="13">
        <v>3</v>
      </c>
      <c r="B4" s="12" t="s">
        <v>31</v>
      </c>
      <c r="C4">
        <v>0</v>
      </c>
      <c r="D4">
        <v>54</v>
      </c>
      <c r="E4">
        <v>37</v>
      </c>
      <c r="F4">
        <v>1</v>
      </c>
      <c r="G4">
        <v>28</v>
      </c>
      <c r="H4">
        <v>4</v>
      </c>
      <c r="I4" s="1">
        <f t="shared" si="0"/>
        <v>14241</v>
      </c>
      <c r="J4" s="4">
        <f t="shared" si="3"/>
        <v>2</v>
      </c>
      <c r="K4" s="5">
        <f t="shared" si="1"/>
        <v>22</v>
      </c>
      <c r="L4" s="6">
        <f t="shared" si="2"/>
        <v>41</v>
      </c>
      <c r="M4">
        <v>44</v>
      </c>
      <c r="N4">
        <v>5</v>
      </c>
      <c r="O4">
        <v>49</v>
      </c>
      <c r="P4">
        <v>53</v>
      </c>
      <c r="Q4">
        <f>M4*100+N4+O4*100+P4</f>
        <v>9358</v>
      </c>
      <c r="R4" s="15" t="str">
        <f t="shared" si="4"/>
        <v>2:22,41</v>
      </c>
      <c r="S4" s="4">
        <f>INT(Q4/6000)</f>
        <v>1</v>
      </c>
      <c r="T4" s="7">
        <f>INT(Q4/100-S4*60)</f>
        <v>33</v>
      </c>
      <c r="U4" s="6">
        <f>Q4-S4*6000-T4*100</f>
        <v>58</v>
      </c>
      <c r="V4">
        <v>36</v>
      </c>
      <c r="W4">
        <v>10</v>
      </c>
      <c r="X4">
        <v>38</v>
      </c>
      <c r="Y4">
        <v>40</v>
      </c>
      <c r="Z4">
        <f>V4*100+W4+X4*100+Y4</f>
        <v>7450</v>
      </c>
      <c r="AA4" s="15" t="str">
        <f>S4&amp;":"&amp;LEFT(IF(T4&lt;10,"0","")&amp;(T4+U4/100+0.0001),5)</f>
        <v>1:33,58</v>
      </c>
      <c r="AB4" s="16">
        <f>INT(Z4/6000)</f>
        <v>1</v>
      </c>
      <c r="AC4" s="12">
        <f>INT(Z4/100-AB4*60)</f>
        <v>14</v>
      </c>
      <c r="AD4" s="16">
        <f>Z4-AB4*6000-AC4*100</f>
        <v>50</v>
      </c>
      <c r="AE4" s="15" t="str">
        <f>AB4&amp;":"&amp;LEFT(IF(AC4&lt;10,"0","")&amp;(AC4+AD4/100+0.0001),5)</f>
        <v>1:14,50</v>
      </c>
    </row>
    <row r="5" spans="1:31" ht="14.25">
      <c r="A5" s="13">
        <v>4</v>
      </c>
      <c r="B5" s="12" t="s">
        <v>35</v>
      </c>
      <c r="C5">
        <v>0</v>
      </c>
      <c r="D5">
        <v>49</v>
      </c>
      <c r="E5">
        <v>60</v>
      </c>
      <c r="F5">
        <v>1</v>
      </c>
      <c r="G5">
        <v>9</v>
      </c>
      <c r="H5">
        <v>33</v>
      </c>
      <c r="I5" s="1">
        <f t="shared" si="0"/>
        <v>11893</v>
      </c>
      <c r="J5" s="4">
        <f t="shared" si="3"/>
        <v>1</v>
      </c>
      <c r="K5" s="5">
        <f t="shared" si="1"/>
        <v>58</v>
      </c>
      <c r="L5" s="6">
        <f t="shared" si="2"/>
        <v>93</v>
      </c>
      <c r="M5">
        <v>37</v>
      </c>
      <c r="N5">
        <v>62</v>
      </c>
      <c r="O5">
        <v>45</v>
      </c>
      <c r="P5">
        <v>3</v>
      </c>
      <c r="Q5">
        <f>M5*100+N5+O5*100+P5</f>
        <v>8265</v>
      </c>
      <c r="R5" s="15" t="str">
        <f t="shared" si="4"/>
        <v>1:58,93</v>
      </c>
      <c r="S5" s="4">
        <f>INT(Q5/6000)</f>
        <v>1</v>
      </c>
      <c r="T5" s="7">
        <f>INT(Q5/100-S5*60)</f>
        <v>22</v>
      </c>
      <c r="U5" s="6">
        <f>Q5-S5*6000-T5*100</f>
        <v>65</v>
      </c>
      <c r="V5">
        <v>34</v>
      </c>
      <c r="W5">
        <v>80</v>
      </c>
      <c r="X5">
        <v>40</v>
      </c>
      <c r="Y5">
        <v>10</v>
      </c>
      <c r="Z5">
        <f>V5*100+W5+X5*100+Y5</f>
        <v>7490</v>
      </c>
      <c r="AA5" s="15" t="str">
        <f>S5&amp;":"&amp;LEFT(IF(T5&lt;10,"0","")&amp;(T5+U5/100+0.0001),5)</f>
        <v>1:22,65</v>
      </c>
      <c r="AB5" s="16">
        <f>INT(Z5/6000)</f>
        <v>1</v>
      </c>
      <c r="AC5" s="12">
        <f>INT(Z5/100-AB5*60)</f>
        <v>14</v>
      </c>
      <c r="AD5" s="16">
        <f>Z5-AB5*6000-AC5*100</f>
        <v>90</v>
      </c>
      <c r="AE5" s="15" t="str">
        <f>AB5&amp;":"&amp;LEFT(IF(AC5&lt;10,"0","")&amp;(AC5+AD5/100+0.0001),5)</f>
        <v>1:14,90</v>
      </c>
    </row>
    <row r="6" spans="1:18" ht="14.25">
      <c r="A6" s="13">
        <v>5</v>
      </c>
      <c r="B6" s="12" t="s">
        <v>43</v>
      </c>
      <c r="C6">
        <v>1</v>
      </c>
      <c r="D6">
        <v>24</v>
      </c>
      <c r="E6">
        <v>0</v>
      </c>
      <c r="F6">
        <v>1</v>
      </c>
      <c r="G6">
        <v>24</v>
      </c>
      <c r="H6">
        <v>50</v>
      </c>
      <c r="I6" s="1">
        <f t="shared" si="0"/>
        <v>16850</v>
      </c>
      <c r="J6" s="4">
        <f t="shared" si="3"/>
        <v>2</v>
      </c>
      <c r="K6" s="5">
        <f t="shared" si="1"/>
        <v>48</v>
      </c>
      <c r="L6" s="6">
        <f t="shared" si="2"/>
        <v>50</v>
      </c>
      <c r="R6" s="15" t="str">
        <f t="shared" si="4"/>
        <v>2:48,50</v>
      </c>
    </row>
    <row r="7" spans="1:18" ht="14.25">
      <c r="A7" s="13">
        <v>6</v>
      </c>
      <c r="B7" s="12" t="s">
        <v>38</v>
      </c>
      <c r="C7">
        <v>1</v>
      </c>
      <c r="D7">
        <v>57</v>
      </c>
      <c r="E7">
        <v>0</v>
      </c>
      <c r="F7">
        <v>1</v>
      </c>
      <c r="G7">
        <v>33</v>
      </c>
      <c r="H7">
        <v>0</v>
      </c>
      <c r="I7" s="1">
        <f t="shared" si="0"/>
        <v>21000</v>
      </c>
      <c r="J7" s="4">
        <f t="shared" si="3"/>
        <v>3</v>
      </c>
      <c r="K7" s="5">
        <f t="shared" si="1"/>
        <v>30</v>
      </c>
      <c r="L7" s="6">
        <f t="shared" si="2"/>
        <v>0</v>
      </c>
      <c r="R7" s="15" t="str">
        <f t="shared" si="4"/>
        <v>3:30,00</v>
      </c>
    </row>
    <row r="8" spans="1:18" ht="14.25">
      <c r="A8" s="13">
        <v>7</v>
      </c>
      <c r="B8" s="12" t="s">
        <v>34</v>
      </c>
      <c r="C8">
        <v>2</v>
      </c>
      <c r="D8">
        <v>23</v>
      </c>
      <c r="E8">
        <v>0</v>
      </c>
      <c r="F8">
        <v>2</v>
      </c>
      <c r="G8">
        <v>39</v>
      </c>
      <c r="H8">
        <v>52</v>
      </c>
      <c r="I8" s="1">
        <f t="shared" si="0"/>
        <v>30252</v>
      </c>
      <c r="J8" s="4">
        <f t="shared" si="3"/>
        <v>5</v>
      </c>
      <c r="K8" s="5">
        <f t="shared" si="1"/>
        <v>2</v>
      </c>
      <c r="L8" s="6">
        <f t="shared" si="2"/>
        <v>52</v>
      </c>
      <c r="R8" s="15" t="str">
        <f t="shared" si="4"/>
        <v>5:02,52</v>
      </c>
    </row>
    <row r="9" spans="1:18" ht="14.25">
      <c r="A9" s="13">
        <v>8</v>
      </c>
      <c r="B9" s="12" t="s">
        <v>40</v>
      </c>
      <c r="C9">
        <v>2</v>
      </c>
      <c r="D9">
        <v>47</v>
      </c>
      <c r="E9">
        <v>0</v>
      </c>
      <c r="F9">
        <v>3</v>
      </c>
      <c r="G9">
        <v>17</v>
      </c>
      <c r="H9">
        <v>21</v>
      </c>
      <c r="I9" s="1">
        <f t="shared" si="0"/>
        <v>36421</v>
      </c>
      <c r="J9" s="4">
        <f t="shared" si="3"/>
        <v>6</v>
      </c>
      <c r="K9" s="5">
        <f t="shared" si="1"/>
        <v>4</v>
      </c>
      <c r="L9" s="6">
        <f t="shared" si="2"/>
        <v>21</v>
      </c>
      <c r="R9" s="15" t="str">
        <f t="shared" si="4"/>
        <v>6:04,21</v>
      </c>
    </row>
    <row r="10" spans="1:18" ht="14.25">
      <c r="A10" s="13">
        <v>9</v>
      </c>
      <c r="B10" s="12" t="s">
        <v>36</v>
      </c>
      <c r="C10">
        <v>3</v>
      </c>
      <c r="D10">
        <v>7</v>
      </c>
      <c r="E10">
        <v>0</v>
      </c>
      <c r="F10">
        <v>2</v>
      </c>
      <c r="G10">
        <v>58</v>
      </c>
      <c r="H10">
        <v>22</v>
      </c>
      <c r="I10" s="1">
        <f t="shared" si="0"/>
        <v>36522</v>
      </c>
      <c r="J10" s="4">
        <f t="shared" si="3"/>
        <v>6</v>
      </c>
      <c r="K10" s="5">
        <f t="shared" si="1"/>
        <v>5</v>
      </c>
      <c r="L10" s="6">
        <f t="shared" si="2"/>
        <v>22</v>
      </c>
      <c r="R10" s="15" t="str">
        <f t="shared" si="4"/>
        <v>6:05,22</v>
      </c>
    </row>
    <row r="11" spans="1:18" ht="14.25">
      <c r="A11" s="13">
        <v>10</v>
      </c>
      <c r="B11" s="12" t="s">
        <v>32</v>
      </c>
      <c r="C11">
        <v>3</v>
      </c>
      <c r="D11">
        <v>40</v>
      </c>
      <c r="E11">
        <v>0</v>
      </c>
      <c r="F11">
        <v>3</v>
      </c>
      <c r="G11">
        <v>35</v>
      </c>
      <c r="H11">
        <v>7</v>
      </c>
      <c r="I11" s="1">
        <f t="shared" si="0"/>
        <v>43507</v>
      </c>
      <c r="J11" s="4">
        <f t="shared" si="3"/>
        <v>7</v>
      </c>
      <c r="K11" s="5">
        <f t="shared" si="1"/>
        <v>15</v>
      </c>
      <c r="L11" s="6">
        <f t="shared" si="2"/>
        <v>7</v>
      </c>
      <c r="R11" s="15" t="str">
        <f t="shared" si="4"/>
        <v>7:15,07</v>
      </c>
    </row>
    <row r="12" spans="1:18" ht="14.25">
      <c r="A12" s="13">
        <v>11</v>
      </c>
      <c r="B12" s="12" t="s">
        <v>39</v>
      </c>
      <c r="C12">
        <v>99</v>
      </c>
      <c r="I12" s="1">
        <f t="shared" si="0"/>
        <v>594000</v>
      </c>
      <c r="R12" s="14" t="s">
        <v>45</v>
      </c>
    </row>
    <row r="13" spans="1:18" ht="14.25">
      <c r="A13" s="13">
        <v>11</v>
      </c>
      <c r="B13" s="12" t="s">
        <v>42</v>
      </c>
      <c r="C13">
        <v>1</v>
      </c>
      <c r="D13">
        <v>53</v>
      </c>
      <c r="E13">
        <v>0</v>
      </c>
      <c r="F13">
        <v>99</v>
      </c>
      <c r="I13" s="1">
        <f t="shared" si="0"/>
        <v>605300</v>
      </c>
      <c r="R13" s="14" t="s">
        <v>45</v>
      </c>
    </row>
    <row r="14" spans="1:18" ht="14.25">
      <c r="A14" s="13">
        <v>11</v>
      </c>
      <c r="B14" s="12" t="s">
        <v>33</v>
      </c>
      <c r="C14">
        <v>2</v>
      </c>
      <c r="D14">
        <v>10</v>
      </c>
      <c r="E14">
        <v>0</v>
      </c>
      <c r="F14">
        <v>99</v>
      </c>
      <c r="I14" s="1">
        <f t="shared" si="0"/>
        <v>607000</v>
      </c>
      <c r="R14" s="14" t="s">
        <v>45</v>
      </c>
    </row>
  </sheetData>
  <sheetProtection/>
  <mergeCells count="3">
    <mergeCell ref="J1:L1"/>
    <mergeCell ref="S1:U1"/>
    <mergeCell ref="AB1:A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Судья</dc:creator>
  <cp:keywords/>
  <dc:description/>
  <cp:lastModifiedBy>Валерий</cp:lastModifiedBy>
  <dcterms:created xsi:type="dcterms:W3CDTF">2016-01-23T12:39:43Z</dcterms:created>
  <dcterms:modified xsi:type="dcterms:W3CDTF">2016-01-25T07:47:46Z</dcterms:modified>
  <cp:category/>
  <cp:version/>
  <cp:contentType/>
  <cp:contentStatus/>
</cp:coreProperties>
</file>