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4800" activeTab="0"/>
  </bookViews>
  <sheets>
    <sheet name="хит муж" sheetId="1" r:id="rId1"/>
    <sheet name="хит жен" sheetId="2" r:id="rId2"/>
    <sheet name="хит финал" sheetId="3" r:id="rId3"/>
  </sheets>
  <definedNames/>
  <calcPr fullCalcOnLoad="1"/>
</workbook>
</file>

<file path=xl/sharedStrings.xml><?xml version="1.0" encoding="utf-8"?>
<sst xmlns="http://schemas.openxmlformats.org/spreadsheetml/2006/main" count="140" uniqueCount="122">
  <si>
    <t>№</t>
  </si>
  <si>
    <t>ФИО</t>
  </si>
  <si>
    <t>МЕСТО</t>
  </si>
  <si>
    <t>Трасса 1</t>
  </si>
  <si>
    <t>Трасса 2</t>
  </si>
  <si>
    <t>Трасса 3</t>
  </si>
  <si>
    <t>Трасса 4</t>
  </si>
  <si>
    <t>топ</t>
  </si>
  <si>
    <t>Трасс</t>
  </si>
  <si>
    <t>Место</t>
  </si>
  <si>
    <t>Балл</t>
  </si>
  <si>
    <t>Бонус</t>
  </si>
  <si>
    <t>1/1</t>
  </si>
  <si>
    <t>1/2</t>
  </si>
  <si>
    <t>1/3</t>
  </si>
  <si>
    <t>Финал</t>
  </si>
  <si>
    <t>прохождений</t>
  </si>
  <si>
    <t>Любители призёры</t>
  </si>
  <si>
    <t>Волков Игорь</t>
  </si>
  <si>
    <t>Коробейников Валентин</t>
  </si>
  <si>
    <t>Шалагин</t>
  </si>
  <si>
    <t>Петренко</t>
  </si>
  <si>
    <t>Овчинников Евгений</t>
  </si>
  <si>
    <t>Родичкин Максим</t>
  </si>
  <si>
    <t>Козлов Василий</t>
  </si>
  <si>
    <t>Бакалейникова Ирина</t>
  </si>
  <si>
    <t>Алиева Татьяна</t>
  </si>
  <si>
    <t>Ерунова Марина</t>
  </si>
  <si>
    <t>Знаменский Александр</t>
  </si>
  <si>
    <t>Бродников Илья</t>
  </si>
  <si>
    <t>Южаков Кирилл</t>
  </si>
  <si>
    <t>Гуркаев</t>
  </si>
  <si>
    <t>Кудрявцев Виктор</t>
  </si>
  <si>
    <t>Пучков Артем</t>
  </si>
  <si>
    <t>Иванов Евгений</t>
  </si>
  <si>
    <t>Ковшик Роман</t>
  </si>
  <si>
    <t>Иванов Дмитрий</t>
  </si>
  <si>
    <t>Панкратов Денис</t>
  </si>
  <si>
    <t>Панкратов Дмитрий</t>
  </si>
  <si>
    <t>Соколов</t>
  </si>
  <si>
    <t>Таскин Андрей</t>
  </si>
  <si>
    <t>Шурупов Юрий</t>
  </si>
  <si>
    <t>Ахпашева</t>
  </si>
  <si>
    <t>Ефремов Максим</t>
  </si>
  <si>
    <t>Кимм Игорь</t>
  </si>
  <si>
    <t>Корулин Евгений</t>
  </si>
  <si>
    <t>Букачев Виктор</t>
  </si>
  <si>
    <t>Резвова Анна</t>
  </si>
  <si>
    <t>Пушкарев Семен</t>
  </si>
  <si>
    <t>Богданов Виталий</t>
  </si>
  <si>
    <t>Флейшман Анатолий</t>
  </si>
  <si>
    <t>Дымов Владимир</t>
  </si>
  <si>
    <t>Абрамов Павел</t>
  </si>
  <si>
    <t>Петров Константин</t>
  </si>
  <si>
    <t>Антоненко Валерия</t>
  </si>
  <si>
    <t>Осетрова Вероника</t>
  </si>
  <si>
    <t>Серюпова Дарья</t>
  </si>
  <si>
    <t>Терентьева Галина</t>
  </si>
  <si>
    <t>Гунькова Елизавета</t>
  </si>
  <si>
    <t>Шахматова Светлана</t>
  </si>
  <si>
    <t>Русина Юлия</t>
  </si>
  <si>
    <t>Козлова Анастасия</t>
  </si>
  <si>
    <t>Склопень Дарья</t>
  </si>
  <si>
    <t>Чепуштанова Юлия</t>
  </si>
  <si>
    <t>Сыропятова Софья</t>
  </si>
  <si>
    <t>Рыбинская Мария</t>
  </si>
  <si>
    <t>Абрамченко Анастасия</t>
  </si>
  <si>
    <t>Адаменко Анастасия</t>
  </si>
  <si>
    <t>Прокопьева</t>
  </si>
  <si>
    <t>Гаврилова Юлия</t>
  </si>
  <si>
    <t>Швыткова</t>
  </si>
  <si>
    <t>Лященко Юлия</t>
  </si>
  <si>
    <t>Медведева</t>
  </si>
  <si>
    <t>Филатова</t>
  </si>
  <si>
    <t>Слемнева Мария</t>
  </si>
  <si>
    <t>Глазков Михаил</t>
  </si>
  <si>
    <t>Аллерборн Евгений</t>
  </si>
  <si>
    <t>Валеев Радий</t>
  </si>
  <si>
    <t>Фролушин Валерий</t>
  </si>
  <si>
    <t>Панин Сергей</t>
  </si>
  <si>
    <t>Божечков Александр</t>
  </si>
  <si>
    <t>Хвостенко Олег</t>
  </si>
  <si>
    <t>Петряев Андрей</t>
  </si>
  <si>
    <t>Масанов Андрей</t>
  </si>
  <si>
    <t>Дедов Дмитрий</t>
  </si>
  <si>
    <t>Бутин Станислав</t>
  </si>
  <si>
    <t>Бусурманов Евгений</t>
  </si>
  <si>
    <t>Семченко Сергей</t>
  </si>
  <si>
    <t>Сохарев Глеб</t>
  </si>
  <si>
    <t>Обедин Сергей</t>
  </si>
  <si>
    <t>Ворсин Михаил</t>
  </si>
  <si>
    <t>Тугужеков Алексей</t>
  </si>
  <si>
    <t>М ашуков Юрий</t>
  </si>
  <si>
    <t>Хомутова Ксения</t>
  </si>
  <si>
    <t>Маланчик Марина</t>
  </si>
  <si>
    <t>Карычева Эльвира</t>
  </si>
  <si>
    <t>Снаркова Мария</t>
  </si>
  <si>
    <t>Розинкевич Надежда</t>
  </si>
  <si>
    <t>Шлякова Екатерина</t>
  </si>
  <si>
    <t>Беликова Светлана</t>
  </si>
  <si>
    <t>3/3, 5/4</t>
  </si>
  <si>
    <t>3/3, 4/3</t>
  </si>
  <si>
    <t>1/3, 5/4</t>
  </si>
  <si>
    <t>0/2, 0/2</t>
  </si>
  <si>
    <t>0/2, 0/3</t>
  </si>
  <si>
    <t>0/1, 0/3</t>
  </si>
  <si>
    <t>Ветераны старшие</t>
  </si>
  <si>
    <t>Овчинников</t>
  </si>
  <si>
    <t>Пучков</t>
  </si>
  <si>
    <t>Корулин</t>
  </si>
  <si>
    <t>Козлов</t>
  </si>
  <si>
    <t>Южаков</t>
  </si>
  <si>
    <t>зона</t>
  </si>
  <si>
    <t>топов</t>
  </si>
  <si>
    <t>зон</t>
  </si>
  <si>
    <t>попытки топ</t>
  </si>
  <si>
    <t>попытки зона</t>
  </si>
  <si>
    <t>Кудрявцев</t>
  </si>
  <si>
    <t>Ветераны младшие</t>
  </si>
  <si>
    <t>Ветеранки призёры</t>
  </si>
  <si>
    <t>Половкова Галина</t>
  </si>
  <si>
    <t>Беккер Елена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</si>
</sst>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10"/>
      <color indexed="30"/>
      <name val="Calibri"/>
      <family val="2"/>
    </font>
    <font>
      <b/>
      <sz val="10"/>
      <color indexed="4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0"/>
      <color rgb="FF0070C0"/>
      <name val="Calibri"/>
      <family val="2"/>
    </font>
    <font>
      <b/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164" fontId="43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/>
    </xf>
    <xf numFmtId="16" fontId="43" fillId="0" borderId="0" xfId="0" applyNumberFormat="1" applyFont="1" applyBorder="1" applyAlignment="1" quotePrefix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 quotePrefix="1">
      <alignment horizontal="center"/>
    </xf>
    <xf numFmtId="0" fontId="43" fillId="0" borderId="10" xfId="0" applyFont="1" applyBorder="1" applyAlignment="1">
      <alignment horizontal="center"/>
    </xf>
    <xf numFmtId="16" fontId="43" fillId="0" borderId="0" xfId="0" applyNumberFormat="1" applyFont="1" applyAlignment="1" quotePrefix="1">
      <alignment horizontal="center"/>
    </xf>
    <xf numFmtId="0" fontId="43" fillId="0" borderId="0" xfId="0" applyFont="1" applyAlignment="1" quotePrefix="1">
      <alignment horizontal="center"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12" fontId="43" fillId="0" borderId="10" xfId="0" applyNumberFormat="1" applyFont="1" applyBorder="1" applyAlignment="1" quotePrefix="1">
      <alignment horizontal="center"/>
    </xf>
    <xf numFmtId="0" fontId="43" fillId="10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3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/>
    </xf>
    <xf numFmtId="12" fontId="43" fillId="0" borderId="0" xfId="0" applyNumberFormat="1" applyFont="1" applyAlignment="1" quotePrefix="1">
      <alignment horizontal="center"/>
    </xf>
    <xf numFmtId="0" fontId="0" fillId="34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/>
    </xf>
    <xf numFmtId="49" fontId="5" fillId="16" borderId="10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9" fontId="5" fillId="35" borderId="10" xfId="0" applyNumberFormat="1" applyFont="1" applyFill="1" applyBorder="1" applyAlignment="1">
      <alignment horizontal="left" vertical="center"/>
    </xf>
    <xf numFmtId="0" fontId="43" fillId="35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PageLayoutView="0" workbookViewId="0" topLeftCell="C2">
      <pane ySplit="1" topLeftCell="A45" activePane="bottomLeft" state="frozen"/>
      <selection pane="topLeft" activeCell="A2" sqref="A2"/>
      <selection pane="bottomLeft" activeCell="D2" sqref="D2"/>
    </sheetView>
  </sheetViews>
  <sheetFormatPr defaultColWidth="9.140625" defaultRowHeight="15" outlineLevelCol="1"/>
  <cols>
    <col min="1" max="1" width="6.421875" style="21" customWidth="1"/>
    <col min="2" max="2" width="5.57421875" style="3" hidden="1" customWidth="1"/>
    <col min="3" max="3" width="23.57421875" style="3" customWidth="1"/>
    <col min="4" max="12" width="3.140625" style="3" customWidth="1" outlineLevel="1"/>
    <col min="13" max="39" width="3.00390625" style="3" customWidth="1" outlineLevel="1"/>
    <col min="40" max="40" width="4.8515625" style="3" customWidth="1"/>
    <col min="41" max="41" width="6.421875" style="3" bestFit="1" customWidth="1"/>
    <col min="42" max="42" width="7.28125" style="3" customWidth="1"/>
    <col min="43" max="43" width="6.57421875" style="3" hidden="1" customWidth="1"/>
    <col min="44" max="44" width="10.8515625" style="3" bestFit="1" customWidth="1"/>
    <col min="45" max="16384" width="9.140625" style="3" customWidth="1"/>
  </cols>
  <sheetData>
    <row r="1" ht="14.25" hidden="1">
      <c r="B1" s="3">
        <v>1000</v>
      </c>
    </row>
    <row r="2" spans="1:43" s="10" customFormat="1" ht="15" thickBot="1">
      <c r="A2" s="33" t="s">
        <v>9</v>
      </c>
      <c r="B2" s="34" t="s">
        <v>0</v>
      </c>
      <c r="C2" s="30" t="s">
        <v>1</v>
      </c>
      <c r="D2" s="54">
        <v>1</v>
      </c>
      <c r="E2" s="55">
        <v>2</v>
      </c>
      <c r="F2" s="55">
        <v>3</v>
      </c>
      <c r="G2" s="31">
        <v>4</v>
      </c>
      <c r="H2" s="55">
        <v>5</v>
      </c>
      <c r="I2" s="57">
        <v>6</v>
      </c>
      <c r="J2" s="55">
        <v>7</v>
      </c>
      <c r="K2" s="54">
        <v>8</v>
      </c>
      <c r="L2" s="31">
        <v>9</v>
      </c>
      <c r="M2" s="55">
        <v>10</v>
      </c>
      <c r="N2" s="55">
        <v>11</v>
      </c>
      <c r="O2" s="55">
        <v>12</v>
      </c>
      <c r="P2" s="55">
        <v>13</v>
      </c>
      <c r="Q2" s="31">
        <v>14</v>
      </c>
      <c r="R2" s="54">
        <v>15</v>
      </c>
      <c r="S2" s="54">
        <v>16</v>
      </c>
      <c r="T2" s="56">
        <v>17</v>
      </c>
      <c r="U2" s="31">
        <v>18</v>
      </c>
      <c r="V2" s="55">
        <v>19</v>
      </c>
      <c r="W2" s="56">
        <v>20</v>
      </c>
      <c r="X2" s="56">
        <v>21</v>
      </c>
      <c r="Y2" s="31">
        <v>22</v>
      </c>
      <c r="Z2" s="55">
        <v>23</v>
      </c>
      <c r="AA2" s="56">
        <v>24</v>
      </c>
      <c r="AB2" s="56">
        <v>25</v>
      </c>
      <c r="AC2" s="56">
        <v>26</v>
      </c>
      <c r="AD2" s="56">
        <v>27</v>
      </c>
      <c r="AE2" s="55">
        <v>28</v>
      </c>
      <c r="AF2" s="55">
        <v>29</v>
      </c>
      <c r="AG2" s="56">
        <v>30</v>
      </c>
      <c r="AH2" s="56">
        <v>31</v>
      </c>
      <c r="AI2" s="56">
        <v>32</v>
      </c>
      <c r="AJ2" s="54">
        <v>33</v>
      </c>
      <c r="AK2" s="31">
        <v>34</v>
      </c>
      <c r="AL2" s="55">
        <v>35</v>
      </c>
      <c r="AM2" s="56">
        <v>36</v>
      </c>
      <c r="AN2" s="30" t="s">
        <v>8</v>
      </c>
      <c r="AO2" s="44" t="s">
        <v>10</v>
      </c>
      <c r="AP2" s="44" t="s">
        <v>15</v>
      </c>
      <c r="AQ2" s="25" t="s">
        <v>11</v>
      </c>
    </row>
    <row r="3" spans="1:43" ht="14.25">
      <c r="A3" s="36">
        <v>1</v>
      </c>
      <c r="B3" s="32">
        <v>1</v>
      </c>
      <c r="C3" s="15" t="s">
        <v>24</v>
      </c>
      <c r="D3" s="29">
        <v>1</v>
      </c>
      <c r="E3" s="29">
        <v>1</v>
      </c>
      <c r="F3" s="29">
        <v>1</v>
      </c>
      <c r="G3" s="29">
        <v>1</v>
      </c>
      <c r="H3" s="29">
        <v>1</v>
      </c>
      <c r="I3" s="29">
        <v>1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Q3" s="29">
        <v>1</v>
      </c>
      <c r="R3" s="29">
        <v>1</v>
      </c>
      <c r="S3" s="29"/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>
        <v>1</v>
      </c>
      <c r="Z3" s="29">
        <v>1</v>
      </c>
      <c r="AA3" s="29">
        <v>1</v>
      </c>
      <c r="AB3" s="29">
        <v>1</v>
      </c>
      <c r="AC3" s="29">
        <v>1</v>
      </c>
      <c r="AD3" s="29">
        <v>1</v>
      </c>
      <c r="AE3" s="29">
        <v>1</v>
      </c>
      <c r="AF3" s="29">
        <v>1</v>
      </c>
      <c r="AG3" s="29">
        <v>1</v>
      </c>
      <c r="AH3" s="29">
        <v>1</v>
      </c>
      <c r="AI3" s="29">
        <v>1</v>
      </c>
      <c r="AJ3" s="29">
        <v>1</v>
      </c>
      <c r="AK3" s="29">
        <v>1</v>
      </c>
      <c r="AL3" s="29">
        <v>1</v>
      </c>
      <c r="AM3" s="29">
        <v>1</v>
      </c>
      <c r="AN3" s="5">
        <f aca="true" t="shared" si="0" ref="AN3:AN34">SUM(D3:AM3)</f>
        <v>35</v>
      </c>
      <c r="AO3" s="18">
        <f aca="true" t="shared" si="1" ref="AO3:AO34">SUMPRODUCT(D3:AM3,$D$72:$AM$72)</f>
        <v>3463.921066640566</v>
      </c>
      <c r="AP3" s="40" t="s">
        <v>101</v>
      </c>
      <c r="AQ3" s="43"/>
    </row>
    <row r="4" spans="1:43" ht="14.25">
      <c r="A4" s="24">
        <v>2</v>
      </c>
      <c r="B4" s="16">
        <v>2</v>
      </c>
      <c r="C4" s="28" t="s">
        <v>30</v>
      </c>
      <c r="D4" s="29">
        <v>1</v>
      </c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1</v>
      </c>
      <c r="M4" s="29">
        <v>1</v>
      </c>
      <c r="N4" s="29">
        <v>1</v>
      </c>
      <c r="O4" s="29">
        <v>1</v>
      </c>
      <c r="P4" s="29">
        <v>1</v>
      </c>
      <c r="Q4" s="29">
        <v>1</v>
      </c>
      <c r="R4" s="29">
        <v>1</v>
      </c>
      <c r="S4" s="29">
        <v>1</v>
      </c>
      <c r="T4" s="29">
        <v>1</v>
      </c>
      <c r="U4" s="29">
        <v>1</v>
      </c>
      <c r="V4" s="29">
        <v>1</v>
      </c>
      <c r="W4" s="29">
        <v>1</v>
      </c>
      <c r="X4" s="29">
        <v>1</v>
      </c>
      <c r="Y4" s="29">
        <v>1</v>
      </c>
      <c r="Z4" s="29">
        <v>1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29">
        <v>1</v>
      </c>
      <c r="AJ4" s="29">
        <v>1</v>
      </c>
      <c r="AK4" s="29">
        <v>1</v>
      </c>
      <c r="AL4" s="29">
        <v>1</v>
      </c>
      <c r="AM4" s="29">
        <v>1</v>
      </c>
      <c r="AN4" s="5">
        <f t="shared" si="0"/>
        <v>36</v>
      </c>
      <c r="AO4" s="18">
        <f t="shared" si="1"/>
        <v>4463.921066640565</v>
      </c>
      <c r="AP4" s="40" t="s">
        <v>100</v>
      </c>
      <c r="AQ4" s="43"/>
    </row>
    <row r="5" spans="1:43" ht="14.25">
      <c r="A5" s="24">
        <v>3</v>
      </c>
      <c r="B5" s="32">
        <v>3</v>
      </c>
      <c r="C5" s="15" t="s">
        <v>32</v>
      </c>
      <c r="D5" s="29">
        <v>1</v>
      </c>
      <c r="E5" s="29"/>
      <c r="F5" s="29"/>
      <c r="G5" s="29"/>
      <c r="H5" s="29"/>
      <c r="I5" s="29">
        <v>1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Q5" s="29">
        <v>1</v>
      </c>
      <c r="R5" s="29">
        <v>1</v>
      </c>
      <c r="S5" s="29"/>
      <c r="T5" s="29"/>
      <c r="U5" s="29">
        <v>1</v>
      </c>
      <c r="V5" s="29">
        <v>1</v>
      </c>
      <c r="W5" s="29">
        <v>1</v>
      </c>
      <c r="X5" s="29">
        <v>1</v>
      </c>
      <c r="Y5" s="29"/>
      <c r="Z5" s="29"/>
      <c r="AA5" s="29"/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5">
        <f t="shared" si="0"/>
        <v>27</v>
      </c>
      <c r="AO5" s="18">
        <f t="shared" si="1"/>
        <v>2875.225853807422</v>
      </c>
      <c r="AP5" s="40" t="s">
        <v>102</v>
      </c>
      <c r="AQ5" s="43"/>
    </row>
    <row r="6" spans="1:43" ht="14.25">
      <c r="A6" s="24">
        <v>4</v>
      </c>
      <c r="B6" s="16">
        <v>4</v>
      </c>
      <c r="C6" s="15" t="s">
        <v>33</v>
      </c>
      <c r="D6" s="29"/>
      <c r="E6" s="29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/>
      <c r="S6" s="29"/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/>
      <c r="Z6" s="29">
        <v>1</v>
      </c>
      <c r="AA6" s="29">
        <v>1</v>
      </c>
      <c r="AB6" s="29"/>
      <c r="AC6" s="29"/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/>
      <c r="AJ6" s="29"/>
      <c r="AK6" s="29"/>
      <c r="AL6" s="29"/>
      <c r="AM6" s="29"/>
      <c r="AN6" s="5">
        <f t="shared" si="0"/>
        <v>25</v>
      </c>
      <c r="AO6" s="18">
        <f t="shared" si="1"/>
        <v>1625.3548466783502</v>
      </c>
      <c r="AP6" s="40" t="s">
        <v>104</v>
      </c>
      <c r="AQ6" s="45"/>
    </row>
    <row r="7" spans="1:43" ht="14.25">
      <c r="A7" s="24">
        <v>5</v>
      </c>
      <c r="B7" s="32">
        <v>5</v>
      </c>
      <c r="C7" s="15" t="s">
        <v>45</v>
      </c>
      <c r="D7" s="29"/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/>
      <c r="S7" s="29"/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/>
      <c r="AN7" s="5">
        <f t="shared" si="0"/>
        <v>32</v>
      </c>
      <c r="AO7" s="18">
        <f t="shared" si="1"/>
        <v>2463.921066640566</v>
      </c>
      <c r="AP7" s="40" t="s">
        <v>103</v>
      </c>
      <c r="AQ7" s="43"/>
    </row>
    <row r="8" spans="1:43" ht="14.25">
      <c r="A8" s="24">
        <v>6</v>
      </c>
      <c r="B8" s="16">
        <v>6</v>
      </c>
      <c r="C8" s="15" t="s">
        <v>22</v>
      </c>
      <c r="D8" s="29"/>
      <c r="E8" s="29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/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/>
      <c r="S8" s="29"/>
      <c r="T8" s="29"/>
      <c r="U8" s="29"/>
      <c r="V8" s="29"/>
      <c r="W8" s="29">
        <v>1</v>
      </c>
      <c r="X8" s="29">
        <v>1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5">
        <f t="shared" si="0"/>
        <v>14</v>
      </c>
      <c r="AO8" s="18">
        <f t="shared" si="1"/>
        <v>860.9684430216867</v>
      </c>
      <c r="AP8" s="40" t="s">
        <v>105</v>
      </c>
      <c r="AQ8" s="43"/>
    </row>
    <row r="9" spans="1:42" ht="14.25">
      <c r="A9" s="24">
        <f aca="true" t="shared" si="2" ref="A9:A51">IF(AO9=AO8,A8,B9)</f>
        <v>7</v>
      </c>
      <c r="B9" s="32">
        <v>7</v>
      </c>
      <c r="C9" s="15" t="s">
        <v>18</v>
      </c>
      <c r="D9" s="29"/>
      <c r="E9" s="29">
        <v>1</v>
      </c>
      <c r="F9" s="29"/>
      <c r="G9" s="29">
        <v>1</v>
      </c>
      <c r="H9" s="29">
        <v>1</v>
      </c>
      <c r="I9" s="29">
        <v>1</v>
      </c>
      <c r="J9" s="29">
        <v>1</v>
      </c>
      <c r="K9" s="29"/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29"/>
      <c r="S9" s="29"/>
      <c r="T9" s="29"/>
      <c r="U9" s="29">
        <v>1</v>
      </c>
      <c r="V9" s="29">
        <v>1</v>
      </c>
      <c r="W9" s="29">
        <v>1</v>
      </c>
      <c r="X9" s="29"/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/>
      <c r="AH9" s="29">
        <v>1</v>
      </c>
      <c r="AI9" s="29"/>
      <c r="AJ9" s="29"/>
      <c r="AK9" s="29">
        <v>1</v>
      </c>
      <c r="AL9" s="29">
        <v>1</v>
      </c>
      <c r="AM9" s="29"/>
      <c r="AN9" s="5">
        <f t="shared" si="0"/>
        <v>25</v>
      </c>
      <c r="AO9" s="18">
        <f t="shared" si="1"/>
        <v>1297.254399973899</v>
      </c>
      <c r="AP9" s="6"/>
    </row>
    <row r="10" spans="1:42" ht="14.25">
      <c r="A10" s="24">
        <f t="shared" si="2"/>
        <v>8</v>
      </c>
      <c r="B10" s="16">
        <v>8</v>
      </c>
      <c r="C10" s="61" t="s">
        <v>44</v>
      </c>
      <c r="D10" s="29"/>
      <c r="E10" s="29"/>
      <c r="F10" s="29"/>
      <c r="G10" s="29"/>
      <c r="H10" s="29">
        <v>1</v>
      </c>
      <c r="I10" s="29">
        <v>1</v>
      </c>
      <c r="J10" s="29">
        <v>1</v>
      </c>
      <c r="K10" s="29"/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/>
      <c r="S10" s="29"/>
      <c r="T10" s="29"/>
      <c r="U10" s="29">
        <v>1</v>
      </c>
      <c r="V10" s="29">
        <v>1</v>
      </c>
      <c r="W10" s="29">
        <v>1</v>
      </c>
      <c r="X10" s="29">
        <v>1</v>
      </c>
      <c r="Y10" s="29"/>
      <c r="Z10" s="29"/>
      <c r="AA10" s="29">
        <v>1</v>
      </c>
      <c r="AB10" s="29">
        <v>1</v>
      </c>
      <c r="AC10" s="29">
        <v>1</v>
      </c>
      <c r="AD10" s="29">
        <v>1</v>
      </c>
      <c r="AE10" s="29"/>
      <c r="AF10" s="29">
        <v>1</v>
      </c>
      <c r="AG10" s="29"/>
      <c r="AH10" s="29"/>
      <c r="AI10" s="29"/>
      <c r="AJ10" s="29"/>
      <c r="AK10" s="29"/>
      <c r="AL10" s="29"/>
      <c r="AM10" s="29"/>
      <c r="AN10" s="5">
        <f t="shared" si="0"/>
        <v>18</v>
      </c>
      <c r="AO10" s="18">
        <f t="shared" si="1"/>
        <v>1064.991598815102</v>
      </c>
      <c r="AP10" s="6"/>
    </row>
    <row r="11" spans="1:42" ht="14.25">
      <c r="A11" s="24">
        <f t="shared" si="2"/>
        <v>9</v>
      </c>
      <c r="B11" s="32">
        <v>9</v>
      </c>
      <c r="C11" s="61" t="s">
        <v>21</v>
      </c>
      <c r="D11" s="29"/>
      <c r="E11" s="29">
        <v>1</v>
      </c>
      <c r="F11" s="29"/>
      <c r="G11" s="29">
        <v>1</v>
      </c>
      <c r="H11" s="29">
        <v>1</v>
      </c>
      <c r="I11" s="29">
        <v>1</v>
      </c>
      <c r="J11" s="29">
        <v>1</v>
      </c>
      <c r="K11" s="29"/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/>
      <c r="S11" s="29"/>
      <c r="T11" s="29"/>
      <c r="U11" s="29"/>
      <c r="V11" s="29"/>
      <c r="W11" s="29"/>
      <c r="X11" s="29"/>
      <c r="Y11" s="29"/>
      <c r="Z11" s="29">
        <v>1</v>
      </c>
      <c r="AA11" s="29"/>
      <c r="AB11" s="29">
        <v>1</v>
      </c>
      <c r="AC11" s="29">
        <v>1</v>
      </c>
      <c r="AD11" s="29">
        <v>1</v>
      </c>
      <c r="AE11" s="29">
        <v>1</v>
      </c>
      <c r="AF11" s="29">
        <v>1</v>
      </c>
      <c r="AG11" s="29"/>
      <c r="AH11" s="29">
        <v>1</v>
      </c>
      <c r="AI11" s="29"/>
      <c r="AJ11" s="29"/>
      <c r="AK11" s="29">
        <v>1</v>
      </c>
      <c r="AL11" s="29">
        <v>1</v>
      </c>
      <c r="AM11" s="29"/>
      <c r="AN11" s="5">
        <f t="shared" si="0"/>
        <v>20</v>
      </c>
      <c r="AO11" s="18">
        <f t="shared" si="1"/>
        <v>917.5335461151138</v>
      </c>
      <c r="AP11" s="6"/>
    </row>
    <row r="12" spans="1:42" ht="14.25">
      <c r="A12" s="24">
        <f t="shared" si="2"/>
        <v>10</v>
      </c>
      <c r="B12" s="16">
        <v>10</v>
      </c>
      <c r="C12" s="62" t="s">
        <v>75</v>
      </c>
      <c r="D12" s="29"/>
      <c r="E12" s="29">
        <v>1</v>
      </c>
      <c r="F12" s="29">
        <v>1</v>
      </c>
      <c r="G12" s="29">
        <v>1</v>
      </c>
      <c r="H12" s="29">
        <v>1</v>
      </c>
      <c r="I12" s="29"/>
      <c r="J12" s="29">
        <v>1</v>
      </c>
      <c r="K12" s="29"/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/>
      <c r="S12" s="29"/>
      <c r="T12" s="29"/>
      <c r="U12" s="29">
        <v>1</v>
      </c>
      <c r="V12" s="29">
        <v>1</v>
      </c>
      <c r="W12" s="29"/>
      <c r="X12" s="29"/>
      <c r="Y12" s="29">
        <v>1</v>
      </c>
      <c r="Z12" s="29">
        <v>1</v>
      </c>
      <c r="AA12" s="29"/>
      <c r="AB12" s="29">
        <v>1</v>
      </c>
      <c r="AC12" s="29"/>
      <c r="AD12" s="29">
        <v>1</v>
      </c>
      <c r="AE12" s="29">
        <v>1</v>
      </c>
      <c r="AF12" s="29">
        <v>1</v>
      </c>
      <c r="AG12" s="29"/>
      <c r="AH12" s="29"/>
      <c r="AI12" s="29"/>
      <c r="AJ12" s="29"/>
      <c r="AK12" s="29">
        <v>1</v>
      </c>
      <c r="AL12" s="29">
        <v>1</v>
      </c>
      <c r="AM12" s="29"/>
      <c r="AN12" s="5">
        <f t="shared" si="0"/>
        <v>21</v>
      </c>
      <c r="AO12" s="18">
        <f t="shared" si="1"/>
        <v>838.9210666405653</v>
      </c>
      <c r="AP12" s="6"/>
    </row>
    <row r="13" spans="1:43" ht="14.25">
      <c r="A13" s="24">
        <f t="shared" si="2"/>
        <v>11</v>
      </c>
      <c r="B13" s="32">
        <v>11</v>
      </c>
      <c r="C13" s="61" t="s">
        <v>20</v>
      </c>
      <c r="D13" s="29"/>
      <c r="E13" s="29"/>
      <c r="F13" s="29"/>
      <c r="G13" s="29">
        <v>1</v>
      </c>
      <c r="H13" s="29">
        <v>1</v>
      </c>
      <c r="I13" s="29"/>
      <c r="J13" s="29">
        <v>1</v>
      </c>
      <c r="K13" s="29"/>
      <c r="L13" s="29">
        <v>1</v>
      </c>
      <c r="M13" s="29"/>
      <c r="N13" s="29">
        <v>1</v>
      </c>
      <c r="O13" s="29">
        <v>1</v>
      </c>
      <c r="P13" s="29"/>
      <c r="Q13" s="29">
        <v>1</v>
      </c>
      <c r="R13" s="29"/>
      <c r="S13" s="29"/>
      <c r="T13" s="29"/>
      <c r="U13" s="29"/>
      <c r="V13" s="29"/>
      <c r="W13" s="29"/>
      <c r="X13" s="29"/>
      <c r="Y13" s="29">
        <v>1</v>
      </c>
      <c r="Z13" s="29">
        <v>1</v>
      </c>
      <c r="AA13" s="29"/>
      <c r="AB13" s="29">
        <v>1</v>
      </c>
      <c r="AC13" s="29">
        <v>1</v>
      </c>
      <c r="AD13" s="29">
        <v>1</v>
      </c>
      <c r="AE13" s="29">
        <v>1</v>
      </c>
      <c r="AF13" s="29">
        <v>1</v>
      </c>
      <c r="AG13" s="29"/>
      <c r="AH13" s="29">
        <v>1</v>
      </c>
      <c r="AI13" s="29"/>
      <c r="AJ13" s="29"/>
      <c r="AK13" s="29">
        <v>1</v>
      </c>
      <c r="AL13" s="29">
        <v>1</v>
      </c>
      <c r="AM13" s="29"/>
      <c r="AN13" s="5">
        <f t="shared" si="0"/>
        <v>17</v>
      </c>
      <c r="AO13" s="18">
        <f t="shared" si="1"/>
        <v>744.1528962145001</v>
      </c>
      <c r="AP13" s="6"/>
      <c r="AQ13" s="4"/>
    </row>
    <row r="14" spans="1:42" ht="14.25">
      <c r="A14" s="24">
        <f t="shared" si="2"/>
        <v>12</v>
      </c>
      <c r="B14" s="16">
        <v>12</v>
      </c>
      <c r="C14" s="49" t="s">
        <v>39</v>
      </c>
      <c r="D14" s="29"/>
      <c r="E14" s="29"/>
      <c r="F14" s="29">
        <v>1</v>
      </c>
      <c r="G14" s="29">
        <v>1</v>
      </c>
      <c r="H14" s="29">
        <v>1</v>
      </c>
      <c r="I14" s="29"/>
      <c r="J14" s="29">
        <v>1</v>
      </c>
      <c r="K14" s="29"/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/>
      <c r="S14" s="29"/>
      <c r="T14" s="29"/>
      <c r="U14" s="29">
        <v>1</v>
      </c>
      <c r="V14" s="29">
        <v>1</v>
      </c>
      <c r="W14" s="29"/>
      <c r="X14" s="29"/>
      <c r="Y14" s="29">
        <v>1</v>
      </c>
      <c r="Z14" s="29">
        <v>1</v>
      </c>
      <c r="AA14" s="29"/>
      <c r="AB14" s="29"/>
      <c r="AC14" s="29"/>
      <c r="AD14" s="29">
        <v>1</v>
      </c>
      <c r="AE14" s="29">
        <v>1</v>
      </c>
      <c r="AF14" s="29">
        <v>1</v>
      </c>
      <c r="AG14" s="29"/>
      <c r="AH14" s="29">
        <v>1</v>
      </c>
      <c r="AI14" s="29"/>
      <c r="AJ14" s="29"/>
      <c r="AK14" s="29">
        <v>1</v>
      </c>
      <c r="AL14" s="29">
        <v>1</v>
      </c>
      <c r="AM14" s="29"/>
      <c r="AN14" s="5">
        <f t="shared" si="0"/>
        <v>20</v>
      </c>
      <c r="AO14" s="18">
        <f t="shared" si="1"/>
        <v>706.976622196121</v>
      </c>
      <c r="AP14" s="6"/>
    </row>
    <row r="15" spans="1:43" ht="14.25">
      <c r="A15" s="24">
        <f t="shared" si="2"/>
        <v>12</v>
      </c>
      <c r="B15" s="32">
        <v>13</v>
      </c>
      <c r="C15" s="49" t="s">
        <v>82</v>
      </c>
      <c r="D15" s="29"/>
      <c r="E15" s="29"/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/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/>
      <c r="S15" s="29"/>
      <c r="T15" s="29"/>
      <c r="U15" s="29">
        <v>1</v>
      </c>
      <c r="V15" s="29">
        <v>1</v>
      </c>
      <c r="W15" s="29"/>
      <c r="X15" s="29"/>
      <c r="Y15" s="29">
        <v>1</v>
      </c>
      <c r="Z15" s="29">
        <v>1</v>
      </c>
      <c r="AA15" s="29"/>
      <c r="AB15" s="29"/>
      <c r="AC15" s="29"/>
      <c r="AD15" s="29">
        <v>1</v>
      </c>
      <c r="AE15" s="29">
        <v>1</v>
      </c>
      <c r="AF15" s="29">
        <v>1</v>
      </c>
      <c r="AG15" s="29"/>
      <c r="AH15" s="29"/>
      <c r="AI15" s="29"/>
      <c r="AJ15" s="29"/>
      <c r="AK15" s="29">
        <v>1</v>
      </c>
      <c r="AL15" s="29">
        <v>1</v>
      </c>
      <c r="AM15" s="29"/>
      <c r="AN15" s="5">
        <f t="shared" si="0"/>
        <v>20</v>
      </c>
      <c r="AO15" s="18">
        <f t="shared" si="1"/>
        <v>706.9766221961208</v>
      </c>
      <c r="AP15" s="12"/>
      <c r="AQ15" s="20"/>
    </row>
    <row r="16" spans="1:42" ht="14.25">
      <c r="A16" s="24">
        <f t="shared" si="2"/>
        <v>14</v>
      </c>
      <c r="B16" s="16">
        <v>14</v>
      </c>
      <c r="C16" s="49" t="s">
        <v>43</v>
      </c>
      <c r="D16" s="5"/>
      <c r="E16" s="5"/>
      <c r="F16" s="5"/>
      <c r="G16" s="5">
        <v>1</v>
      </c>
      <c r="H16" s="5">
        <v>1</v>
      </c>
      <c r="I16" s="5"/>
      <c r="J16" s="5">
        <v>1</v>
      </c>
      <c r="K16" s="5"/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/>
      <c r="S16" s="5"/>
      <c r="T16" s="5"/>
      <c r="U16" s="5">
        <v>1</v>
      </c>
      <c r="V16" s="5">
        <v>1</v>
      </c>
      <c r="W16" s="5"/>
      <c r="X16" s="5">
        <v>1</v>
      </c>
      <c r="Y16" s="5">
        <v>1</v>
      </c>
      <c r="Z16" s="5">
        <v>1</v>
      </c>
      <c r="AA16" s="5"/>
      <c r="AB16" s="5"/>
      <c r="AC16" s="5"/>
      <c r="AD16" s="5">
        <v>1</v>
      </c>
      <c r="AE16" s="5">
        <v>1</v>
      </c>
      <c r="AF16" s="5">
        <v>1</v>
      </c>
      <c r="AG16" s="5"/>
      <c r="AH16" s="5"/>
      <c r="AI16" s="5"/>
      <c r="AJ16" s="5"/>
      <c r="AK16" s="5">
        <v>1</v>
      </c>
      <c r="AL16" s="5">
        <v>1</v>
      </c>
      <c r="AM16" s="5"/>
      <c r="AN16" s="5">
        <f t="shared" si="0"/>
        <v>19</v>
      </c>
      <c r="AO16" s="18">
        <f t="shared" si="1"/>
        <v>686.1432888627876</v>
      </c>
      <c r="AP16" s="6"/>
    </row>
    <row r="17" spans="1:42" ht="14.25">
      <c r="A17" s="24">
        <f t="shared" si="2"/>
        <v>15</v>
      </c>
      <c r="B17" s="32">
        <v>15</v>
      </c>
      <c r="C17" s="15" t="s">
        <v>92</v>
      </c>
      <c r="D17" s="5"/>
      <c r="E17" s="5"/>
      <c r="F17" s="5"/>
      <c r="G17" s="5">
        <v>1</v>
      </c>
      <c r="H17" s="5">
        <v>1</v>
      </c>
      <c r="I17" s="5"/>
      <c r="J17" s="5">
        <v>1</v>
      </c>
      <c r="K17" s="5"/>
      <c r="L17" s="5">
        <v>1</v>
      </c>
      <c r="M17" s="5">
        <v>1</v>
      </c>
      <c r="N17" s="5">
        <v>1</v>
      </c>
      <c r="O17" s="5">
        <v>1</v>
      </c>
      <c r="P17" s="5"/>
      <c r="Q17" s="5">
        <v>1</v>
      </c>
      <c r="R17" s="5"/>
      <c r="S17" s="5"/>
      <c r="T17" s="5">
        <v>1</v>
      </c>
      <c r="U17" s="5">
        <v>1</v>
      </c>
      <c r="V17" s="5"/>
      <c r="W17" s="5"/>
      <c r="X17" s="5"/>
      <c r="Y17" s="5">
        <v>1</v>
      </c>
      <c r="Z17" s="5">
        <v>1</v>
      </c>
      <c r="AA17" s="5"/>
      <c r="AB17" s="5"/>
      <c r="AC17" s="5"/>
      <c r="AD17" s="5">
        <v>1</v>
      </c>
      <c r="AE17" s="5">
        <v>1</v>
      </c>
      <c r="AF17" s="5">
        <v>1</v>
      </c>
      <c r="AG17" s="5"/>
      <c r="AH17" s="5">
        <v>1</v>
      </c>
      <c r="AI17" s="5"/>
      <c r="AJ17" s="5"/>
      <c r="AK17" s="5">
        <v>1</v>
      </c>
      <c r="AL17" s="5">
        <v>1</v>
      </c>
      <c r="AM17" s="5"/>
      <c r="AN17" s="5">
        <f t="shared" si="0"/>
        <v>18</v>
      </c>
      <c r="AO17" s="18">
        <f t="shared" si="1"/>
        <v>684.3575745770733</v>
      </c>
      <c r="AP17" s="6"/>
    </row>
    <row r="18" spans="1:42" ht="14.25">
      <c r="A18" s="24">
        <f t="shared" si="2"/>
        <v>16</v>
      </c>
      <c r="B18" s="16">
        <v>16</v>
      </c>
      <c r="C18" s="15" t="s">
        <v>23</v>
      </c>
      <c r="D18" s="5"/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/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/>
      <c r="S18" s="5"/>
      <c r="T18" s="5">
        <v>1</v>
      </c>
      <c r="U18" s="5">
        <v>1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>
        <f t="shared" si="0"/>
        <v>14</v>
      </c>
      <c r="AO18" s="18">
        <f t="shared" si="1"/>
        <v>618.6920202574589</v>
      </c>
      <c r="AP18" s="7"/>
    </row>
    <row r="19" spans="1:42" ht="14.25">
      <c r="A19" s="24">
        <f t="shared" si="2"/>
        <v>17</v>
      </c>
      <c r="B19" s="32">
        <v>17</v>
      </c>
      <c r="C19" s="62" t="s">
        <v>77</v>
      </c>
      <c r="D19" s="5"/>
      <c r="E19" s="5"/>
      <c r="F19" s="5"/>
      <c r="G19" s="5">
        <v>1</v>
      </c>
      <c r="H19" s="5">
        <v>1</v>
      </c>
      <c r="I19" s="5">
        <v>1</v>
      </c>
      <c r="J19" s="5"/>
      <c r="K19" s="5"/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/>
      <c r="S19" s="5"/>
      <c r="T19" s="5"/>
      <c r="U19" s="5">
        <v>1</v>
      </c>
      <c r="V19" s="5">
        <v>1</v>
      </c>
      <c r="W19" s="5"/>
      <c r="X19" s="5"/>
      <c r="Y19" s="5">
        <v>1</v>
      </c>
      <c r="Z19" s="5">
        <v>1</v>
      </c>
      <c r="AA19" s="5"/>
      <c r="AB19" s="5"/>
      <c r="AC19" s="5"/>
      <c r="AD19" s="5">
        <v>1</v>
      </c>
      <c r="AE19" s="5">
        <v>1</v>
      </c>
      <c r="AF19" s="5">
        <v>1</v>
      </c>
      <c r="AG19" s="5"/>
      <c r="AH19" s="5"/>
      <c r="AI19" s="5"/>
      <c r="AJ19" s="5"/>
      <c r="AK19" s="5">
        <v>1</v>
      </c>
      <c r="AL19" s="5">
        <v>1</v>
      </c>
      <c r="AM19" s="5"/>
      <c r="AN19" s="5">
        <f t="shared" si="0"/>
        <v>18</v>
      </c>
      <c r="AO19" s="18">
        <f t="shared" si="1"/>
        <v>595.071860291359</v>
      </c>
      <c r="AP19" s="6"/>
    </row>
    <row r="20" spans="1:42" ht="14.25">
      <c r="A20" s="24">
        <f t="shared" si="2"/>
        <v>18</v>
      </c>
      <c r="B20" s="16">
        <v>18</v>
      </c>
      <c r="C20" s="51" t="s">
        <v>29</v>
      </c>
      <c r="D20" s="52"/>
      <c r="E20" s="52">
        <v>1</v>
      </c>
      <c r="F20" s="52">
        <v>1</v>
      </c>
      <c r="G20" s="52">
        <v>1</v>
      </c>
      <c r="H20" s="52">
        <v>1</v>
      </c>
      <c r="I20" s="52"/>
      <c r="J20" s="52">
        <v>1</v>
      </c>
      <c r="K20" s="52"/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52">
        <v>1</v>
      </c>
      <c r="R20" s="52"/>
      <c r="S20" s="52"/>
      <c r="T20" s="52">
        <v>1</v>
      </c>
      <c r="U20" s="52">
        <v>1</v>
      </c>
      <c r="V20" s="52">
        <v>1</v>
      </c>
      <c r="W20" s="52"/>
      <c r="X20" s="52"/>
      <c r="Y20" s="52"/>
      <c r="Z20" s="52"/>
      <c r="AA20" s="5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>
        <f t="shared" si="0"/>
        <v>14</v>
      </c>
      <c r="AO20" s="18">
        <f t="shared" si="1"/>
        <v>584.7634488288876</v>
      </c>
      <c r="AP20" s="6"/>
    </row>
    <row r="21" spans="1:43" ht="14.25">
      <c r="A21" s="24">
        <f t="shared" si="2"/>
        <v>19</v>
      </c>
      <c r="B21" s="32">
        <v>19</v>
      </c>
      <c r="C21" s="63" t="s">
        <v>76</v>
      </c>
      <c r="D21" s="5"/>
      <c r="E21" s="5"/>
      <c r="F21" s="5"/>
      <c r="G21" s="5">
        <v>1</v>
      </c>
      <c r="H21" s="5">
        <v>1</v>
      </c>
      <c r="I21" s="5"/>
      <c r="J21" s="5">
        <v>1</v>
      </c>
      <c r="K21" s="5"/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/>
      <c r="S21" s="5"/>
      <c r="T21" s="5"/>
      <c r="U21" s="5">
        <v>1</v>
      </c>
      <c r="V21" s="5">
        <v>1</v>
      </c>
      <c r="W21" s="5"/>
      <c r="X21" s="5"/>
      <c r="Y21" s="5">
        <v>1</v>
      </c>
      <c r="Z21" s="5"/>
      <c r="AA21" s="5"/>
      <c r="AB21" s="5"/>
      <c r="AC21" s="5"/>
      <c r="AD21" s="5">
        <v>1</v>
      </c>
      <c r="AE21" s="5">
        <v>1</v>
      </c>
      <c r="AF21" s="5">
        <v>1</v>
      </c>
      <c r="AG21" s="5"/>
      <c r="AH21" s="5">
        <v>1</v>
      </c>
      <c r="AI21" s="5"/>
      <c r="AJ21" s="5"/>
      <c r="AK21" s="5">
        <v>1</v>
      </c>
      <c r="AL21" s="5">
        <v>1</v>
      </c>
      <c r="AM21" s="5"/>
      <c r="AN21" s="5">
        <f t="shared" si="0"/>
        <v>18</v>
      </c>
      <c r="AO21" s="18">
        <f t="shared" si="1"/>
        <v>581.976622196121</v>
      </c>
      <c r="AP21" s="39"/>
      <c r="AQ21" s="42" t="s">
        <v>14</v>
      </c>
    </row>
    <row r="22" spans="1:42" ht="14.25">
      <c r="A22" s="24">
        <f t="shared" si="2"/>
        <v>20</v>
      </c>
      <c r="B22" s="16">
        <v>20</v>
      </c>
      <c r="C22" s="51" t="s">
        <v>28</v>
      </c>
      <c r="D22" s="52"/>
      <c r="E22" s="52">
        <v>1</v>
      </c>
      <c r="F22" s="52"/>
      <c r="G22" s="52">
        <v>1</v>
      </c>
      <c r="H22" s="52">
        <v>1</v>
      </c>
      <c r="I22" s="52">
        <v>1</v>
      </c>
      <c r="J22" s="52">
        <v>1</v>
      </c>
      <c r="K22" s="52"/>
      <c r="L22" s="52">
        <v>1</v>
      </c>
      <c r="M22" s="52">
        <v>1</v>
      </c>
      <c r="N22" s="52">
        <v>1</v>
      </c>
      <c r="O22" s="52">
        <v>1</v>
      </c>
      <c r="P22" s="52">
        <v>1</v>
      </c>
      <c r="Q22" s="52">
        <v>1</v>
      </c>
      <c r="R22" s="52"/>
      <c r="S22" s="52"/>
      <c r="T22" s="52">
        <v>1</v>
      </c>
      <c r="U22" s="52">
        <v>1</v>
      </c>
      <c r="V22" s="52">
        <v>1</v>
      </c>
      <c r="W22" s="52"/>
      <c r="X22" s="52"/>
      <c r="Y22" s="52"/>
      <c r="Z22" s="52"/>
      <c r="AA22" s="52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f t="shared" si="0"/>
        <v>14</v>
      </c>
      <c r="AO22" s="18">
        <f t="shared" si="1"/>
        <v>563.9301154955542</v>
      </c>
      <c r="AP22" s="6"/>
    </row>
    <row r="23" spans="1:42" ht="14.25">
      <c r="A23" s="24">
        <f t="shared" si="2"/>
        <v>21</v>
      </c>
      <c r="B23" s="32">
        <v>21</v>
      </c>
      <c r="C23" s="49" t="s">
        <v>34</v>
      </c>
      <c r="D23" s="5"/>
      <c r="E23" s="5"/>
      <c r="F23" s="5"/>
      <c r="G23" s="5">
        <v>1</v>
      </c>
      <c r="H23" s="5">
        <v>1</v>
      </c>
      <c r="I23" s="5"/>
      <c r="J23" s="5">
        <v>1</v>
      </c>
      <c r="K23" s="5"/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/>
      <c r="S23" s="5"/>
      <c r="T23" s="5"/>
      <c r="U23" s="5">
        <v>1</v>
      </c>
      <c r="V23" s="5">
        <v>1</v>
      </c>
      <c r="W23" s="5"/>
      <c r="X23" s="5"/>
      <c r="Y23" s="5">
        <v>1</v>
      </c>
      <c r="Z23" s="5">
        <v>1</v>
      </c>
      <c r="AA23" s="5"/>
      <c r="AB23" s="5"/>
      <c r="AC23" s="5"/>
      <c r="AD23" s="5">
        <v>1</v>
      </c>
      <c r="AE23" s="5">
        <v>1</v>
      </c>
      <c r="AF23" s="5">
        <v>1</v>
      </c>
      <c r="AG23" s="5"/>
      <c r="AH23" s="5"/>
      <c r="AI23" s="5"/>
      <c r="AJ23" s="5"/>
      <c r="AK23" s="5">
        <v>1</v>
      </c>
      <c r="AL23" s="5">
        <v>1</v>
      </c>
      <c r="AM23" s="5"/>
      <c r="AN23" s="5">
        <f t="shared" si="0"/>
        <v>18</v>
      </c>
      <c r="AO23" s="18">
        <f t="shared" si="1"/>
        <v>561.1432888627876</v>
      </c>
      <c r="AP23" s="6"/>
    </row>
    <row r="24" spans="1:42" ht="14.25">
      <c r="A24" s="24">
        <f t="shared" si="2"/>
        <v>22</v>
      </c>
      <c r="B24" s="16">
        <v>22</v>
      </c>
      <c r="C24" s="49" t="s">
        <v>91</v>
      </c>
      <c r="D24" s="5"/>
      <c r="E24" s="5"/>
      <c r="F24" s="5"/>
      <c r="G24" s="5">
        <v>1</v>
      </c>
      <c r="H24" s="5">
        <v>1</v>
      </c>
      <c r="I24" s="5"/>
      <c r="J24" s="5">
        <v>1</v>
      </c>
      <c r="K24" s="5"/>
      <c r="L24" s="5">
        <v>1</v>
      </c>
      <c r="M24" s="5">
        <v>1</v>
      </c>
      <c r="N24" s="5">
        <v>1</v>
      </c>
      <c r="O24" s="5">
        <v>1</v>
      </c>
      <c r="P24" s="5"/>
      <c r="Q24" s="5">
        <v>1</v>
      </c>
      <c r="R24" s="5"/>
      <c r="S24" s="5"/>
      <c r="T24" s="5"/>
      <c r="U24" s="5">
        <v>1</v>
      </c>
      <c r="V24" s="5">
        <v>1</v>
      </c>
      <c r="W24" s="5"/>
      <c r="X24" s="5"/>
      <c r="Y24" s="5">
        <v>1</v>
      </c>
      <c r="Z24" s="5">
        <v>1</v>
      </c>
      <c r="AA24" s="5"/>
      <c r="AB24" s="5"/>
      <c r="AC24" s="5"/>
      <c r="AD24" s="5">
        <v>1</v>
      </c>
      <c r="AE24" s="5">
        <v>1</v>
      </c>
      <c r="AF24" s="5">
        <v>1</v>
      </c>
      <c r="AG24" s="5"/>
      <c r="AH24" s="5"/>
      <c r="AI24" s="5"/>
      <c r="AJ24" s="5"/>
      <c r="AK24" s="5">
        <v>1</v>
      </c>
      <c r="AL24" s="5">
        <v>1</v>
      </c>
      <c r="AM24" s="5"/>
      <c r="AN24" s="5">
        <f t="shared" si="0"/>
        <v>17</v>
      </c>
      <c r="AO24" s="18">
        <f t="shared" si="1"/>
        <v>525.4290031485019</v>
      </c>
      <c r="AP24" s="6"/>
    </row>
    <row r="25" spans="1:42" ht="14.25">
      <c r="A25" s="24">
        <f t="shared" si="2"/>
        <v>23</v>
      </c>
      <c r="B25" s="32">
        <v>23</v>
      </c>
      <c r="C25" s="64" t="s">
        <v>48</v>
      </c>
      <c r="D25" s="5"/>
      <c r="E25" s="5"/>
      <c r="F25" s="5"/>
      <c r="G25" s="5">
        <v>1</v>
      </c>
      <c r="H25" s="5"/>
      <c r="I25" s="5"/>
      <c r="J25" s="5"/>
      <c r="K25" s="5"/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/>
      <c r="S25" s="5"/>
      <c r="T25" s="5"/>
      <c r="U25" s="5">
        <v>1</v>
      </c>
      <c r="V25" s="5">
        <v>1</v>
      </c>
      <c r="W25" s="5"/>
      <c r="X25" s="5"/>
      <c r="Y25" s="5">
        <v>1</v>
      </c>
      <c r="Z25" s="5">
        <v>1</v>
      </c>
      <c r="AA25" s="5"/>
      <c r="AB25" s="5"/>
      <c r="AC25" s="5"/>
      <c r="AD25" s="5"/>
      <c r="AE25" s="5">
        <v>1</v>
      </c>
      <c r="AF25" s="5">
        <v>1</v>
      </c>
      <c r="AG25" s="5"/>
      <c r="AH25" s="5">
        <v>1</v>
      </c>
      <c r="AI25" s="5"/>
      <c r="AJ25" s="5"/>
      <c r="AK25" s="5">
        <v>1</v>
      </c>
      <c r="AL25" s="5">
        <v>1</v>
      </c>
      <c r="AM25" s="5"/>
      <c r="AN25" s="5">
        <f t="shared" si="0"/>
        <v>16</v>
      </c>
      <c r="AO25" s="18">
        <f t="shared" si="1"/>
        <v>516.5004317199305</v>
      </c>
      <c r="AP25" s="6"/>
    </row>
    <row r="26" spans="1:42" ht="14.25">
      <c r="A26" s="24">
        <f t="shared" si="2"/>
        <v>24</v>
      </c>
      <c r="B26" s="16">
        <v>24</v>
      </c>
      <c r="C26" s="49" t="s">
        <v>36</v>
      </c>
      <c r="D26" s="5"/>
      <c r="E26" s="5"/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/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/>
      <c r="S26" s="5"/>
      <c r="T26" s="5"/>
      <c r="U26" s="5">
        <v>1</v>
      </c>
      <c r="V26" s="5">
        <v>1</v>
      </c>
      <c r="W26" s="5"/>
      <c r="X26" s="5"/>
      <c r="Y26" s="5">
        <v>1</v>
      </c>
      <c r="Z26" s="5">
        <v>1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>
        <f t="shared" si="0"/>
        <v>15</v>
      </c>
      <c r="AO26" s="18">
        <f t="shared" si="1"/>
        <v>515.0795407829105</v>
      </c>
      <c r="AP26" s="6"/>
    </row>
    <row r="27" spans="1:42" ht="14.25">
      <c r="A27" s="24">
        <f t="shared" si="2"/>
        <v>25</v>
      </c>
      <c r="B27" s="32">
        <v>25</v>
      </c>
      <c r="C27" s="49" t="s">
        <v>37</v>
      </c>
      <c r="D27" s="5"/>
      <c r="E27" s="5"/>
      <c r="F27" s="5"/>
      <c r="G27" s="5">
        <v>1</v>
      </c>
      <c r="H27" s="5"/>
      <c r="I27" s="5"/>
      <c r="J27" s="5"/>
      <c r="K27" s="5"/>
      <c r="L27" s="5">
        <v>1</v>
      </c>
      <c r="M27" s="5">
        <v>1</v>
      </c>
      <c r="N27" s="5">
        <v>1</v>
      </c>
      <c r="O27" s="5">
        <v>1</v>
      </c>
      <c r="P27" s="5"/>
      <c r="Q27" s="5">
        <v>1</v>
      </c>
      <c r="R27" s="5"/>
      <c r="S27" s="5"/>
      <c r="T27" s="5"/>
      <c r="U27" s="5">
        <v>1</v>
      </c>
      <c r="V27" s="5">
        <v>1</v>
      </c>
      <c r="W27" s="5"/>
      <c r="X27" s="5"/>
      <c r="Y27" s="5">
        <v>1</v>
      </c>
      <c r="Z27" s="5">
        <v>1</v>
      </c>
      <c r="AA27" s="5"/>
      <c r="AB27" s="5"/>
      <c r="AC27" s="5"/>
      <c r="AD27" s="5"/>
      <c r="AE27" s="5">
        <v>1</v>
      </c>
      <c r="AF27" s="5">
        <v>1</v>
      </c>
      <c r="AG27" s="5"/>
      <c r="AH27" s="5">
        <v>1</v>
      </c>
      <c r="AI27" s="5"/>
      <c r="AJ27" s="5"/>
      <c r="AK27" s="5">
        <v>1</v>
      </c>
      <c r="AL27" s="5">
        <v>1</v>
      </c>
      <c r="AM27" s="5"/>
      <c r="AN27" s="5">
        <f t="shared" si="0"/>
        <v>15</v>
      </c>
      <c r="AO27" s="18">
        <f t="shared" si="1"/>
        <v>480.7861460056448</v>
      </c>
      <c r="AP27" s="7"/>
    </row>
    <row r="28" spans="1:42" ht="14.25">
      <c r="A28" s="24">
        <f t="shared" si="2"/>
        <v>25</v>
      </c>
      <c r="B28" s="16">
        <v>26</v>
      </c>
      <c r="C28" s="49" t="s">
        <v>38</v>
      </c>
      <c r="D28" s="5"/>
      <c r="E28" s="5"/>
      <c r="F28" s="5"/>
      <c r="G28" s="5">
        <v>1</v>
      </c>
      <c r="H28" s="5"/>
      <c r="I28" s="5"/>
      <c r="J28" s="5"/>
      <c r="K28" s="5"/>
      <c r="L28" s="5">
        <v>1</v>
      </c>
      <c r="M28" s="5">
        <v>1</v>
      </c>
      <c r="N28" s="5">
        <v>1</v>
      </c>
      <c r="O28" s="5">
        <v>1</v>
      </c>
      <c r="P28" s="5"/>
      <c r="Q28" s="5">
        <v>1</v>
      </c>
      <c r="R28" s="5"/>
      <c r="S28" s="5"/>
      <c r="T28" s="5"/>
      <c r="U28" s="5">
        <v>1</v>
      </c>
      <c r="V28" s="5">
        <v>1</v>
      </c>
      <c r="W28" s="5"/>
      <c r="X28" s="5"/>
      <c r="Y28" s="5">
        <v>1</v>
      </c>
      <c r="Z28" s="5">
        <v>1</v>
      </c>
      <c r="AA28" s="5"/>
      <c r="AB28" s="5"/>
      <c r="AC28" s="5"/>
      <c r="AD28" s="5"/>
      <c r="AE28" s="5">
        <v>1</v>
      </c>
      <c r="AF28" s="5">
        <v>1</v>
      </c>
      <c r="AG28" s="5"/>
      <c r="AH28" s="5">
        <v>1</v>
      </c>
      <c r="AI28" s="5"/>
      <c r="AJ28" s="5"/>
      <c r="AK28" s="5">
        <v>1</v>
      </c>
      <c r="AL28" s="5">
        <v>1</v>
      </c>
      <c r="AM28" s="5"/>
      <c r="AN28" s="5">
        <f t="shared" si="0"/>
        <v>15</v>
      </c>
      <c r="AO28" s="18">
        <f t="shared" si="1"/>
        <v>480.7861460056448</v>
      </c>
      <c r="AP28" s="6"/>
    </row>
    <row r="29" spans="1:43" ht="14.25">
      <c r="A29" s="24">
        <f t="shared" si="2"/>
        <v>27</v>
      </c>
      <c r="B29" s="32">
        <v>27</v>
      </c>
      <c r="C29" s="49" t="s">
        <v>41</v>
      </c>
      <c r="D29" s="5"/>
      <c r="E29" s="5"/>
      <c r="F29" s="5"/>
      <c r="G29" s="5">
        <v>1</v>
      </c>
      <c r="H29" s="5">
        <v>1</v>
      </c>
      <c r="I29" s="5"/>
      <c r="J29" s="5">
        <v>1</v>
      </c>
      <c r="K29" s="5"/>
      <c r="L29" s="5">
        <v>1</v>
      </c>
      <c r="M29" s="5">
        <v>1</v>
      </c>
      <c r="N29" s="5">
        <v>1</v>
      </c>
      <c r="O29" s="5">
        <v>1</v>
      </c>
      <c r="P29" s="5"/>
      <c r="Q29" s="5">
        <v>1</v>
      </c>
      <c r="R29" s="5"/>
      <c r="S29" s="5"/>
      <c r="T29" s="5"/>
      <c r="U29" s="5">
        <v>1</v>
      </c>
      <c r="V29" s="5">
        <v>1</v>
      </c>
      <c r="W29" s="5"/>
      <c r="X29" s="5"/>
      <c r="Y29" s="5">
        <v>1</v>
      </c>
      <c r="Z29" s="5">
        <v>1</v>
      </c>
      <c r="AA29" s="5"/>
      <c r="AB29" s="5"/>
      <c r="AC29" s="5"/>
      <c r="AD29" s="5"/>
      <c r="AE29" s="5">
        <v>1</v>
      </c>
      <c r="AF29" s="5">
        <v>1</v>
      </c>
      <c r="AG29" s="5"/>
      <c r="AH29" s="5"/>
      <c r="AI29" s="5"/>
      <c r="AJ29" s="5"/>
      <c r="AK29" s="5">
        <v>1</v>
      </c>
      <c r="AL29" s="5">
        <v>1</v>
      </c>
      <c r="AM29" s="5"/>
      <c r="AN29" s="5">
        <f t="shared" si="0"/>
        <v>16</v>
      </c>
      <c r="AO29" s="18">
        <f t="shared" si="1"/>
        <v>475.4290031485019</v>
      </c>
      <c r="AP29" s="39"/>
      <c r="AQ29" s="42" t="s">
        <v>13</v>
      </c>
    </row>
    <row r="30" spans="1:42" ht="14.25">
      <c r="A30" s="24">
        <f t="shared" si="2"/>
        <v>28</v>
      </c>
      <c r="B30" s="16">
        <v>28</v>
      </c>
      <c r="C30" s="50" t="s">
        <v>40</v>
      </c>
      <c r="D30" s="5"/>
      <c r="E30" s="5"/>
      <c r="F30" s="5"/>
      <c r="G30" s="5">
        <v>1</v>
      </c>
      <c r="H30" s="5">
        <v>1</v>
      </c>
      <c r="I30" s="5">
        <v>1</v>
      </c>
      <c r="J30" s="5">
        <v>1</v>
      </c>
      <c r="K30" s="5"/>
      <c r="L30" s="5">
        <v>1</v>
      </c>
      <c r="M30" s="5"/>
      <c r="N30" s="5">
        <v>1</v>
      </c>
      <c r="O30" s="5">
        <v>1</v>
      </c>
      <c r="P30" s="5"/>
      <c r="Q30" s="5"/>
      <c r="R30" s="5"/>
      <c r="S30" s="5"/>
      <c r="T30" s="5"/>
      <c r="U30" s="5">
        <v>1</v>
      </c>
      <c r="V30" s="5">
        <v>1</v>
      </c>
      <c r="W30" s="5"/>
      <c r="X30" s="5"/>
      <c r="Y30" s="5"/>
      <c r="Z30" s="5">
        <v>1</v>
      </c>
      <c r="AA30" s="5"/>
      <c r="AB30" s="5"/>
      <c r="AC30" s="5"/>
      <c r="AD30" s="5">
        <v>1</v>
      </c>
      <c r="AE30" s="5"/>
      <c r="AF30" s="5">
        <v>1</v>
      </c>
      <c r="AG30" s="5"/>
      <c r="AH30" s="5"/>
      <c r="AI30" s="5"/>
      <c r="AJ30" s="5"/>
      <c r="AK30" s="5">
        <v>1</v>
      </c>
      <c r="AL30" s="5">
        <v>1</v>
      </c>
      <c r="AM30" s="5"/>
      <c r="AN30" s="5">
        <f t="shared" si="0"/>
        <v>14</v>
      </c>
      <c r="AO30" s="18">
        <f t="shared" si="1"/>
        <v>462.207974433973</v>
      </c>
      <c r="AP30" s="7"/>
    </row>
    <row r="31" spans="1:42" ht="14.25">
      <c r="A31" s="24">
        <f t="shared" si="2"/>
        <v>29</v>
      </c>
      <c r="B31" s="32">
        <v>29</v>
      </c>
      <c r="C31" s="64" t="s">
        <v>49</v>
      </c>
      <c r="D31" s="5"/>
      <c r="E31" s="5">
        <v>1</v>
      </c>
      <c r="F31" s="5">
        <v>1</v>
      </c>
      <c r="G31" s="5">
        <v>1</v>
      </c>
      <c r="H31" s="5">
        <v>1</v>
      </c>
      <c r="I31" s="5"/>
      <c r="J31" s="5">
        <v>1</v>
      </c>
      <c r="K31" s="5"/>
      <c r="L31" s="5">
        <v>1</v>
      </c>
      <c r="M31" s="5">
        <v>1</v>
      </c>
      <c r="N31" s="3">
        <v>1</v>
      </c>
      <c r="O31" s="5">
        <v>1</v>
      </c>
      <c r="P31" s="5">
        <v>1</v>
      </c>
      <c r="Q31" s="5">
        <v>1</v>
      </c>
      <c r="R31" s="5"/>
      <c r="S31" s="5"/>
      <c r="T31" s="5"/>
      <c r="U31" s="5">
        <v>1</v>
      </c>
      <c r="V31" s="5">
        <v>1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>
        <f t="shared" si="0"/>
        <v>13</v>
      </c>
      <c r="AO31" s="18">
        <f t="shared" si="1"/>
        <v>459.76344882888753</v>
      </c>
      <c r="AP31" s="7"/>
    </row>
    <row r="32" spans="1:42" ht="14.25">
      <c r="A32" s="24">
        <f t="shared" si="2"/>
        <v>30</v>
      </c>
      <c r="B32" s="16">
        <v>30</v>
      </c>
      <c r="C32" s="49" t="s">
        <v>83</v>
      </c>
      <c r="D32" s="5"/>
      <c r="E32" s="5"/>
      <c r="F32" s="5"/>
      <c r="G32" s="5">
        <v>1</v>
      </c>
      <c r="H32" s="5">
        <v>1</v>
      </c>
      <c r="I32" s="5"/>
      <c r="J32" s="5">
        <v>1</v>
      </c>
      <c r="K32" s="5"/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/>
      <c r="S32" s="5"/>
      <c r="T32" s="5"/>
      <c r="U32" s="5">
        <v>1</v>
      </c>
      <c r="V32" s="5">
        <v>1</v>
      </c>
      <c r="W32" s="5"/>
      <c r="X32" s="5"/>
      <c r="Y32" s="5">
        <v>1</v>
      </c>
      <c r="Z32" s="5"/>
      <c r="AA32" s="5"/>
      <c r="AB32" s="5"/>
      <c r="AC32" s="5"/>
      <c r="AD32" s="5"/>
      <c r="AE32" s="5"/>
      <c r="AF32" s="5">
        <v>1</v>
      </c>
      <c r="AG32" s="5"/>
      <c r="AH32" s="5"/>
      <c r="AI32" s="5"/>
      <c r="AJ32" s="5"/>
      <c r="AK32" s="5">
        <v>1</v>
      </c>
      <c r="AL32" s="5">
        <v>1</v>
      </c>
      <c r="AM32" s="5"/>
      <c r="AN32" s="5">
        <f t="shared" si="0"/>
        <v>15</v>
      </c>
      <c r="AO32" s="18">
        <f t="shared" si="1"/>
        <v>427.80995552945427</v>
      </c>
      <c r="AP32" s="6"/>
    </row>
    <row r="33" spans="1:42" ht="14.25">
      <c r="A33" s="24">
        <f t="shared" si="2"/>
        <v>31</v>
      </c>
      <c r="B33" s="32">
        <v>31</v>
      </c>
      <c r="C33" s="49" t="s">
        <v>81</v>
      </c>
      <c r="D33" s="5"/>
      <c r="E33" s="5"/>
      <c r="F33" s="5"/>
      <c r="G33" s="5"/>
      <c r="H33" s="5"/>
      <c r="I33" s="5"/>
      <c r="J33" s="5"/>
      <c r="K33" s="5"/>
      <c r="L33" s="5"/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>
        <v>1</v>
      </c>
      <c r="AE33" s="5">
        <v>1</v>
      </c>
      <c r="AF33" s="5">
        <v>1</v>
      </c>
      <c r="AG33" s="5">
        <v>1</v>
      </c>
      <c r="AH33" s="5"/>
      <c r="AI33" s="5"/>
      <c r="AJ33" s="5"/>
      <c r="AK33" s="5"/>
      <c r="AL33" s="5"/>
      <c r="AM33" s="5"/>
      <c r="AN33" s="5">
        <f t="shared" si="0"/>
        <v>9</v>
      </c>
      <c r="AO33" s="18">
        <f t="shared" si="1"/>
        <v>422.9426247539328</v>
      </c>
      <c r="AP33" s="7"/>
    </row>
    <row r="34" spans="1:42" ht="14.25">
      <c r="A34" s="24">
        <f t="shared" si="2"/>
        <v>32</v>
      </c>
      <c r="B34" s="16">
        <v>32</v>
      </c>
      <c r="C34" s="49" t="s">
        <v>84</v>
      </c>
      <c r="D34" s="5"/>
      <c r="E34" s="5"/>
      <c r="F34" s="5"/>
      <c r="G34" s="5">
        <v>1</v>
      </c>
      <c r="H34" s="5">
        <v>1</v>
      </c>
      <c r="I34" s="5"/>
      <c r="J34" s="5">
        <v>1</v>
      </c>
      <c r="K34" s="5"/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/>
      <c r="S34" s="5"/>
      <c r="T34" s="5"/>
      <c r="U34" s="5">
        <v>1</v>
      </c>
      <c r="V34" s="5"/>
      <c r="W34" s="5"/>
      <c r="X34" s="5"/>
      <c r="Y34" s="5">
        <v>1</v>
      </c>
      <c r="Z34" s="5">
        <v>1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>
        <v>1</v>
      </c>
      <c r="AL34" s="5">
        <v>1</v>
      </c>
      <c r="AM34" s="5"/>
      <c r="AN34" s="5">
        <f t="shared" si="0"/>
        <v>14</v>
      </c>
      <c r="AO34" s="18">
        <f t="shared" si="1"/>
        <v>408.6471291085634</v>
      </c>
      <c r="AP34" s="6"/>
    </row>
    <row r="35" spans="1:43" ht="14.25">
      <c r="A35" s="24">
        <f t="shared" si="2"/>
        <v>33</v>
      </c>
      <c r="B35" s="32">
        <v>33</v>
      </c>
      <c r="C35" s="49" t="s">
        <v>79</v>
      </c>
      <c r="D35" s="5"/>
      <c r="E35" s="5"/>
      <c r="F35" s="5"/>
      <c r="G35" s="5">
        <v>1</v>
      </c>
      <c r="H35" s="5">
        <v>1</v>
      </c>
      <c r="I35" s="5"/>
      <c r="J35" s="5">
        <v>1</v>
      </c>
      <c r="K35" s="5"/>
      <c r="L35" s="5">
        <v>1</v>
      </c>
      <c r="M35" s="5"/>
      <c r="N35" s="5">
        <v>1</v>
      </c>
      <c r="O35" s="5">
        <v>1</v>
      </c>
      <c r="P35" s="5"/>
      <c r="Q35" s="5">
        <v>1</v>
      </c>
      <c r="R35" s="5"/>
      <c r="S35" s="5"/>
      <c r="T35" s="5"/>
      <c r="U35" s="5">
        <v>1</v>
      </c>
      <c r="V35" s="5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>
        <v>1</v>
      </c>
      <c r="AG35" s="5"/>
      <c r="AH35" s="5">
        <v>1</v>
      </c>
      <c r="AI35" s="5"/>
      <c r="AJ35" s="5"/>
      <c r="AK35" s="5">
        <v>1</v>
      </c>
      <c r="AL35" s="5">
        <v>1</v>
      </c>
      <c r="AM35" s="5"/>
      <c r="AN35" s="5">
        <f aca="true" t="shared" si="3" ref="AN35:AN51">SUM(D35:AM35)</f>
        <v>13</v>
      </c>
      <c r="AO35" s="18">
        <f aca="true" t="shared" si="4" ref="AO35:AO51">SUMPRODUCT(D35:AM35,$D$72:$AM$72)</f>
        <v>393.79712172079473</v>
      </c>
      <c r="AP35" s="6"/>
      <c r="AQ35" s="4"/>
    </row>
    <row r="36" spans="1:43" ht="14.25">
      <c r="A36" s="24">
        <f t="shared" si="2"/>
        <v>34</v>
      </c>
      <c r="B36" s="16">
        <v>34</v>
      </c>
      <c r="C36" s="49" t="s">
        <v>80</v>
      </c>
      <c r="D36" s="5"/>
      <c r="E36" s="5"/>
      <c r="F36" s="5"/>
      <c r="G36" s="5"/>
      <c r="H36" s="5">
        <v>1</v>
      </c>
      <c r="I36" s="5"/>
      <c r="J36" s="5">
        <v>1</v>
      </c>
      <c r="K36" s="5"/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/>
      <c r="S36" s="5"/>
      <c r="T36" s="5"/>
      <c r="U36" s="5">
        <v>1</v>
      </c>
      <c r="V36" s="5">
        <v>1</v>
      </c>
      <c r="W36" s="5"/>
      <c r="X36" s="5"/>
      <c r="Y36" s="5">
        <v>1</v>
      </c>
      <c r="Z36" s="5">
        <v>1</v>
      </c>
      <c r="AA36" s="5"/>
      <c r="AB36" s="5"/>
      <c r="AC36" s="5"/>
      <c r="AD36" s="5"/>
      <c r="AE36" s="5"/>
      <c r="AF36" s="5">
        <v>1</v>
      </c>
      <c r="AG36" s="5"/>
      <c r="AH36" s="5"/>
      <c r="AI36" s="5"/>
      <c r="AJ36" s="5"/>
      <c r="AK36" s="5"/>
      <c r="AL36" s="5"/>
      <c r="AM36" s="5"/>
      <c r="AN36" s="5">
        <f t="shared" si="3"/>
        <v>13</v>
      </c>
      <c r="AO36" s="18">
        <f t="shared" si="4"/>
        <v>375.8632463246806</v>
      </c>
      <c r="AP36" s="6"/>
      <c r="AQ36" s="4"/>
    </row>
    <row r="37" spans="1:42" ht="14.25">
      <c r="A37" s="24">
        <f t="shared" si="2"/>
        <v>35</v>
      </c>
      <c r="B37" s="32">
        <v>35</v>
      </c>
      <c r="C37" s="49" t="s">
        <v>31</v>
      </c>
      <c r="D37" s="5"/>
      <c r="E37" s="5"/>
      <c r="F37" s="5"/>
      <c r="G37" s="5">
        <v>1</v>
      </c>
      <c r="H37" s="5"/>
      <c r="I37" s="5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v>1</v>
      </c>
      <c r="Z37" s="5">
        <v>1</v>
      </c>
      <c r="AA37" s="5"/>
      <c r="AB37" s="5"/>
      <c r="AC37" s="5"/>
      <c r="AD37" s="5"/>
      <c r="AE37" s="5">
        <v>1</v>
      </c>
      <c r="AF37" s="5">
        <v>1</v>
      </c>
      <c r="AG37" s="5"/>
      <c r="AH37" s="5">
        <v>1</v>
      </c>
      <c r="AI37" s="5"/>
      <c r="AJ37" s="5"/>
      <c r="AK37" s="5">
        <v>1</v>
      </c>
      <c r="AL37" s="5">
        <v>1</v>
      </c>
      <c r="AM37" s="5"/>
      <c r="AN37" s="5">
        <f t="shared" si="3"/>
        <v>9</v>
      </c>
      <c r="AO37" s="18">
        <f t="shared" si="4"/>
        <v>368.6875323415924</v>
      </c>
      <c r="AP37" s="4"/>
    </row>
    <row r="38" spans="1:42" ht="14.25">
      <c r="A38" s="24">
        <f t="shared" si="2"/>
        <v>36</v>
      </c>
      <c r="B38" s="16">
        <v>36</v>
      </c>
      <c r="C38" s="64" t="s">
        <v>50</v>
      </c>
      <c r="D38" s="5"/>
      <c r="E38" s="5"/>
      <c r="F38" s="5"/>
      <c r="G38" s="5">
        <v>1</v>
      </c>
      <c r="H38" s="5">
        <v>1</v>
      </c>
      <c r="I38" s="5"/>
      <c r="J38" s="5">
        <v>1</v>
      </c>
      <c r="K38" s="5"/>
      <c r="L38" s="5">
        <v>1</v>
      </c>
      <c r="M38" s="5"/>
      <c r="N38" s="5">
        <v>1</v>
      </c>
      <c r="O38" s="5">
        <v>1</v>
      </c>
      <c r="P38" s="5"/>
      <c r="Q38" s="5">
        <v>1</v>
      </c>
      <c r="R38" s="5"/>
      <c r="S38" s="5"/>
      <c r="T38" s="5"/>
      <c r="U38" s="5">
        <v>1</v>
      </c>
      <c r="V38" s="5">
        <v>1</v>
      </c>
      <c r="W38" s="5"/>
      <c r="X38" s="5"/>
      <c r="Y38" s="5">
        <v>1</v>
      </c>
      <c r="Z38" s="5"/>
      <c r="AA38" s="5"/>
      <c r="AB38" s="5"/>
      <c r="AC38" s="5"/>
      <c r="AD38" s="5"/>
      <c r="AE38" s="5"/>
      <c r="AF38" s="5">
        <v>1</v>
      </c>
      <c r="AG38" s="5"/>
      <c r="AH38" s="5"/>
      <c r="AI38" s="5"/>
      <c r="AJ38" s="5"/>
      <c r="AK38" s="5">
        <v>1</v>
      </c>
      <c r="AL38" s="5">
        <v>1</v>
      </c>
      <c r="AM38" s="5"/>
      <c r="AN38" s="5">
        <f t="shared" si="3"/>
        <v>13</v>
      </c>
      <c r="AO38" s="18">
        <f t="shared" si="4"/>
        <v>365.7798803414844</v>
      </c>
      <c r="AP38" s="6"/>
    </row>
    <row r="39" spans="1:42" ht="14.25">
      <c r="A39" s="24">
        <f t="shared" si="2"/>
        <v>37</v>
      </c>
      <c r="B39" s="32">
        <v>37</v>
      </c>
      <c r="C39" s="49" t="s">
        <v>85</v>
      </c>
      <c r="D39" s="5"/>
      <c r="E39" s="5"/>
      <c r="F39" s="5"/>
      <c r="G39" s="5">
        <v>1</v>
      </c>
      <c r="H39" s="5">
        <v>1</v>
      </c>
      <c r="I39" s="5"/>
      <c r="J39" s="5">
        <v>1</v>
      </c>
      <c r="K39" s="5"/>
      <c r="L39" s="5">
        <v>1</v>
      </c>
      <c r="M39" s="5">
        <v>1</v>
      </c>
      <c r="N39" s="5">
        <v>1</v>
      </c>
      <c r="O39" s="5">
        <v>1</v>
      </c>
      <c r="P39" s="5"/>
      <c r="Q39" s="5">
        <v>1</v>
      </c>
      <c r="R39" s="5"/>
      <c r="S39" s="5"/>
      <c r="T39" s="5"/>
      <c r="U39" s="5">
        <v>1</v>
      </c>
      <c r="V39" s="5">
        <v>1</v>
      </c>
      <c r="W39" s="5"/>
      <c r="X39" s="5"/>
      <c r="Y39" s="5">
        <v>1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v>1</v>
      </c>
      <c r="AL39" s="5"/>
      <c r="AM39" s="5"/>
      <c r="AN39" s="5">
        <f t="shared" si="3"/>
        <v>12</v>
      </c>
      <c r="AO39" s="18">
        <f t="shared" si="4"/>
        <v>324.1233195847538</v>
      </c>
      <c r="AP39" s="6"/>
    </row>
    <row r="40" spans="1:42" ht="14.25">
      <c r="A40" s="24">
        <f t="shared" si="2"/>
        <v>38</v>
      </c>
      <c r="B40" s="16">
        <v>38</v>
      </c>
      <c r="C40" s="49" t="s">
        <v>46</v>
      </c>
      <c r="D40" s="5"/>
      <c r="E40" s="5"/>
      <c r="F40" s="5"/>
      <c r="G40" s="5"/>
      <c r="H40" s="5">
        <v>1</v>
      </c>
      <c r="I40" s="5"/>
      <c r="J40" s="5">
        <v>1</v>
      </c>
      <c r="K40" s="5"/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>
        <v>1</v>
      </c>
      <c r="AG40" s="5"/>
      <c r="AH40" s="5"/>
      <c r="AI40" s="5"/>
      <c r="AJ40" s="5"/>
      <c r="AK40" s="5">
        <v>1</v>
      </c>
      <c r="AL40" s="5">
        <v>1</v>
      </c>
      <c r="AM40" s="5"/>
      <c r="AN40" s="5">
        <f t="shared" si="3"/>
        <v>11</v>
      </c>
      <c r="AO40" s="18">
        <f t="shared" si="4"/>
        <v>314.11474269631043</v>
      </c>
      <c r="AP40" s="7"/>
    </row>
    <row r="41" spans="1:42" ht="14.25">
      <c r="A41" s="24">
        <f t="shared" si="2"/>
        <v>39</v>
      </c>
      <c r="B41" s="32">
        <v>39</v>
      </c>
      <c r="C41" s="49" t="s">
        <v>51</v>
      </c>
      <c r="D41" s="5"/>
      <c r="E41" s="5"/>
      <c r="F41" s="5"/>
      <c r="G41" s="5">
        <v>1</v>
      </c>
      <c r="H41" s="5">
        <v>1</v>
      </c>
      <c r="I41" s="5"/>
      <c r="J41" s="5"/>
      <c r="K41" s="5"/>
      <c r="L41" s="5">
        <v>1</v>
      </c>
      <c r="M41" s="5">
        <v>1</v>
      </c>
      <c r="N41" s="5">
        <v>1</v>
      </c>
      <c r="O41" s="5"/>
      <c r="P41" s="5"/>
      <c r="Q41" s="5">
        <v>1</v>
      </c>
      <c r="R41" s="5"/>
      <c r="S41" s="5"/>
      <c r="T41" s="5"/>
      <c r="U41" s="5">
        <v>1</v>
      </c>
      <c r="V41" s="5">
        <v>1</v>
      </c>
      <c r="W41" s="5"/>
      <c r="X41" s="5"/>
      <c r="Y41" s="5">
        <v>1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>
        <f t="shared" si="3"/>
        <v>9</v>
      </c>
      <c r="AO41" s="18">
        <f t="shared" si="4"/>
        <v>240.03801254370788</v>
      </c>
      <c r="AP41" s="6"/>
    </row>
    <row r="42" spans="1:42" ht="14.25">
      <c r="A42" s="24">
        <f t="shared" si="2"/>
        <v>40</v>
      </c>
      <c r="B42" s="16">
        <v>40</v>
      </c>
      <c r="C42" s="51" t="s">
        <v>86</v>
      </c>
      <c r="D42" s="52"/>
      <c r="E42" s="52"/>
      <c r="F42" s="52"/>
      <c r="G42" s="52">
        <v>1</v>
      </c>
      <c r="H42" s="52">
        <v>1</v>
      </c>
      <c r="I42" s="52"/>
      <c r="J42" s="52">
        <v>1</v>
      </c>
      <c r="K42" s="52"/>
      <c r="L42" s="52">
        <v>1</v>
      </c>
      <c r="M42" s="52">
        <v>1</v>
      </c>
      <c r="N42" s="52">
        <v>1</v>
      </c>
      <c r="O42" s="52">
        <v>1</v>
      </c>
      <c r="P42" s="52"/>
      <c r="Q42" s="52">
        <v>1</v>
      </c>
      <c r="R42" s="52"/>
      <c r="S42" s="52"/>
      <c r="T42" s="52"/>
      <c r="U42" s="52">
        <v>1</v>
      </c>
      <c r="V42" s="52"/>
      <c r="W42" s="52"/>
      <c r="X42" s="52"/>
      <c r="Y42" s="52"/>
      <c r="Z42" s="52"/>
      <c r="AA42" s="52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>
        <f t="shared" si="3"/>
        <v>9</v>
      </c>
      <c r="AO42" s="18">
        <f t="shared" si="4"/>
        <v>228.81106787650657</v>
      </c>
      <c r="AP42" s="6"/>
    </row>
    <row r="43" spans="1:42" ht="14.25">
      <c r="A43" s="24">
        <f t="shared" si="2"/>
        <v>41</v>
      </c>
      <c r="B43" s="32">
        <v>41</v>
      </c>
      <c r="C43" s="49" t="s">
        <v>35</v>
      </c>
      <c r="D43" s="5"/>
      <c r="E43" s="5"/>
      <c r="F43" s="5"/>
      <c r="G43" s="5"/>
      <c r="H43" s="5"/>
      <c r="I43" s="5"/>
      <c r="J43" s="5"/>
      <c r="K43" s="5"/>
      <c r="L43" s="5">
        <v>1</v>
      </c>
      <c r="M43" s="5">
        <v>1</v>
      </c>
      <c r="N43" s="5">
        <v>1</v>
      </c>
      <c r="O43" s="5">
        <v>1</v>
      </c>
      <c r="P43" s="5"/>
      <c r="Q43" s="5">
        <v>1</v>
      </c>
      <c r="R43" s="5"/>
      <c r="S43" s="5"/>
      <c r="T43" s="5"/>
      <c r="U43" s="5">
        <v>1</v>
      </c>
      <c r="V43" s="5">
        <v>1</v>
      </c>
      <c r="W43" s="5"/>
      <c r="X43" s="5"/>
      <c r="Y43" s="5">
        <v>1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>
        <f t="shared" si="3"/>
        <v>8</v>
      </c>
      <c r="AO43" s="18">
        <f t="shared" si="4"/>
        <v>209.081372284742</v>
      </c>
      <c r="AP43" s="6"/>
    </row>
    <row r="44" spans="1:42" ht="14.25">
      <c r="A44" s="24">
        <f t="shared" si="2"/>
        <v>42</v>
      </c>
      <c r="B44" s="16">
        <v>42</v>
      </c>
      <c r="C44" s="49" t="s">
        <v>78</v>
      </c>
      <c r="D44" s="5"/>
      <c r="E44" s="5"/>
      <c r="F44" s="5"/>
      <c r="G44" s="5">
        <v>1</v>
      </c>
      <c r="H44" s="5"/>
      <c r="I44" s="5"/>
      <c r="J44" s="5"/>
      <c r="K44" s="5"/>
      <c r="L44" s="5">
        <v>1</v>
      </c>
      <c r="M44" s="5">
        <v>1</v>
      </c>
      <c r="N44" s="5">
        <v>1</v>
      </c>
      <c r="O44" s="5">
        <v>1</v>
      </c>
      <c r="P44" s="5"/>
      <c r="Q44" s="5">
        <v>1</v>
      </c>
      <c r="R44" s="5"/>
      <c r="S44" s="5"/>
      <c r="T44" s="5"/>
      <c r="U44" s="5">
        <v>1</v>
      </c>
      <c r="V44" s="5">
        <v>1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>
        <f t="shared" si="3"/>
        <v>8</v>
      </c>
      <c r="AO44" s="18">
        <f t="shared" si="4"/>
        <v>200.23963930507801</v>
      </c>
      <c r="AP44" s="4"/>
    </row>
    <row r="45" spans="1:42" ht="14.25">
      <c r="A45" s="24">
        <f t="shared" si="2"/>
        <v>43</v>
      </c>
      <c r="B45" s="32">
        <v>43</v>
      </c>
      <c r="C45" s="17" t="s">
        <v>87</v>
      </c>
      <c r="D45" s="5"/>
      <c r="E45" s="5"/>
      <c r="F45" s="5"/>
      <c r="G45" s="5">
        <v>1</v>
      </c>
      <c r="H45" s="5"/>
      <c r="I45" s="5"/>
      <c r="J45" s="5">
        <v>1</v>
      </c>
      <c r="K45" s="5"/>
      <c r="L45" s="5">
        <v>1</v>
      </c>
      <c r="M45" s="5"/>
      <c r="N45" s="5"/>
      <c r="O45" s="5">
        <v>1</v>
      </c>
      <c r="P45" s="5"/>
      <c r="Q45" s="5"/>
      <c r="R45" s="5"/>
      <c r="S45" s="5"/>
      <c r="T45" s="5"/>
      <c r="U45" s="5">
        <v>1</v>
      </c>
      <c r="V45" s="5">
        <v>1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>
        <v>1</v>
      </c>
      <c r="AL45" s="5"/>
      <c r="AM45" s="5"/>
      <c r="AN45" s="5">
        <f t="shared" si="3"/>
        <v>7</v>
      </c>
      <c r="AO45" s="18">
        <f t="shared" si="4"/>
        <v>187.6880051559392</v>
      </c>
      <c r="AP45" s="7"/>
    </row>
    <row r="46" spans="1:42" ht="14.25">
      <c r="A46" s="24">
        <f t="shared" si="2"/>
        <v>44</v>
      </c>
      <c r="B46" s="16">
        <v>44</v>
      </c>
      <c r="C46" s="49" t="s">
        <v>53</v>
      </c>
      <c r="D46" s="5"/>
      <c r="E46" s="5"/>
      <c r="F46" s="5"/>
      <c r="G46" s="5"/>
      <c r="H46" s="5"/>
      <c r="I46" s="5"/>
      <c r="J46" s="5"/>
      <c r="K46" s="5"/>
      <c r="L46" s="5"/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/>
      <c r="S46" s="5"/>
      <c r="T46" s="5"/>
      <c r="U46" s="5">
        <v>1</v>
      </c>
      <c r="V46" s="5">
        <v>1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>
        <f t="shared" si="3"/>
        <v>7</v>
      </c>
      <c r="AO46" s="18">
        <f t="shared" si="4"/>
        <v>185.92265547589906</v>
      </c>
      <c r="AP46" s="6"/>
    </row>
    <row r="47" spans="1:43" ht="14.25">
      <c r="A47" s="24">
        <f t="shared" si="2"/>
        <v>45</v>
      </c>
      <c r="B47" s="32">
        <v>45</v>
      </c>
      <c r="C47" s="49" t="s">
        <v>88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>
        <v>1</v>
      </c>
      <c r="AF47" s="5">
        <v>1</v>
      </c>
      <c r="AG47" s="5"/>
      <c r="AH47" s="5"/>
      <c r="AI47" s="5"/>
      <c r="AJ47" s="5"/>
      <c r="AK47" s="5">
        <v>1</v>
      </c>
      <c r="AL47" s="5">
        <v>1</v>
      </c>
      <c r="AM47" s="5"/>
      <c r="AN47" s="5">
        <f t="shared" si="3"/>
        <v>4</v>
      </c>
      <c r="AO47" s="18">
        <f t="shared" si="4"/>
        <v>141.89708141321046</v>
      </c>
      <c r="AP47" s="37"/>
      <c r="AQ47" s="41" t="s">
        <v>12</v>
      </c>
    </row>
    <row r="48" spans="1:42" ht="14.25">
      <c r="A48" s="24">
        <f t="shared" si="2"/>
        <v>46</v>
      </c>
      <c r="B48" s="16">
        <v>46</v>
      </c>
      <c r="C48" s="15" t="s">
        <v>19</v>
      </c>
      <c r="D48" s="5"/>
      <c r="E48" s="5"/>
      <c r="F48" s="5"/>
      <c r="G48" s="5">
        <v>1</v>
      </c>
      <c r="H48" s="5"/>
      <c r="I48" s="5"/>
      <c r="J48" s="5"/>
      <c r="K48" s="5"/>
      <c r="L48" s="5"/>
      <c r="M48" s="5"/>
      <c r="N48" s="5"/>
      <c r="O48" s="5"/>
      <c r="P48" s="5"/>
      <c r="Q48" s="5">
        <v>1</v>
      </c>
      <c r="R48" s="5"/>
      <c r="S48" s="5"/>
      <c r="T48" s="5"/>
      <c r="U48" s="5">
        <v>1</v>
      </c>
      <c r="V48" s="5">
        <v>1</v>
      </c>
      <c r="W48" s="5"/>
      <c r="X48" s="5"/>
      <c r="Y48" s="5">
        <v>1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>
        <f t="shared" si="3"/>
        <v>5</v>
      </c>
      <c r="AO48" s="18">
        <f t="shared" si="4"/>
        <v>136.95102678663224</v>
      </c>
      <c r="AP48" s="4"/>
    </row>
    <row r="49" spans="1:43" ht="14.25">
      <c r="A49" s="24">
        <f t="shared" si="2"/>
        <v>47</v>
      </c>
      <c r="B49" s="32">
        <v>47</v>
      </c>
      <c r="C49" s="49" t="s">
        <v>52</v>
      </c>
      <c r="D49" s="5"/>
      <c r="E49" s="5"/>
      <c r="F49" s="5"/>
      <c r="G49" s="5"/>
      <c r="H49" s="5"/>
      <c r="I49" s="5"/>
      <c r="J49" s="5"/>
      <c r="K49" s="5"/>
      <c r="L49" s="5">
        <v>1</v>
      </c>
      <c r="M49" s="5"/>
      <c r="N49" s="5"/>
      <c r="O49" s="5">
        <v>1</v>
      </c>
      <c r="P49" s="5"/>
      <c r="Q49" s="5">
        <v>1</v>
      </c>
      <c r="R49" s="5"/>
      <c r="S49" s="5"/>
      <c r="T49" s="5"/>
      <c r="U49" s="5">
        <v>1</v>
      </c>
      <c r="V49" s="5"/>
      <c r="W49" s="5"/>
      <c r="X49" s="5"/>
      <c r="Y49" s="5">
        <v>1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>
        <f t="shared" si="3"/>
        <v>5</v>
      </c>
      <c r="AO49" s="18">
        <f t="shared" si="4"/>
        <v>130.38463043010543</v>
      </c>
      <c r="AP49" s="6"/>
      <c r="AQ49" s="4"/>
    </row>
    <row r="50" spans="1:43" ht="14.25">
      <c r="A50" s="24">
        <f t="shared" si="2"/>
        <v>48</v>
      </c>
      <c r="B50" s="16">
        <v>48</v>
      </c>
      <c r="C50" s="49" t="s">
        <v>90</v>
      </c>
      <c r="D50" s="5"/>
      <c r="E50" s="5"/>
      <c r="F50" s="5"/>
      <c r="G50" s="5">
        <v>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>
        <v>1</v>
      </c>
      <c r="AL50" s="5"/>
      <c r="AM50" s="5"/>
      <c r="AN50" s="5">
        <f t="shared" si="3"/>
        <v>2</v>
      </c>
      <c r="AO50" s="18">
        <f t="shared" si="4"/>
        <v>57.899090157154674</v>
      </c>
      <c r="AP50" s="39"/>
      <c r="AQ50" s="42" t="s">
        <v>13</v>
      </c>
    </row>
    <row r="51" spans="1:42" ht="14.25">
      <c r="A51" s="24">
        <f t="shared" si="2"/>
        <v>49</v>
      </c>
      <c r="B51" s="32">
        <v>49</v>
      </c>
      <c r="C51" s="49" t="s">
        <v>89</v>
      </c>
      <c r="D51" s="5"/>
      <c r="E51" s="5"/>
      <c r="F51" s="5"/>
      <c r="G51" s="5"/>
      <c r="H51" s="5">
        <v>1</v>
      </c>
      <c r="I51" s="5"/>
      <c r="J51" s="5">
        <v>1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>
        <f t="shared" si="3"/>
        <v>2</v>
      </c>
      <c r="AO51" s="18">
        <f t="shared" si="4"/>
        <v>57.142857142857146</v>
      </c>
      <c r="AP51" s="6"/>
    </row>
    <row r="52" spans="1:42" ht="14.25" hidden="1">
      <c r="A52" s="24">
        <f aca="true" t="shared" si="5" ref="A52:A70">IF(AO52=AO51,A51,B52)</f>
        <v>50</v>
      </c>
      <c r="B52" s="16">
        <v>50</v>
      </c>
      <c r="C52" s="4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>
        <f aca="true" t="shared" si="6" ref="AN52:AN67">SUM(D52:AM52)</f>
        <v>0</v>
      </c>
      <c r="AO52" s="18">
        <f aca="true" t="shared" si="7" ref="AO52:AO70">SUMPRODUCT(D52:AM52,$D$72:$AM$72)</f>
        <v>0</v>
      </c>
      <c r="AP52" s="7"/>
    </row>
    <row r="53" spans="1:42" ht="14.25" hidden="1">
      <c r="A53" s="24">
        <f t="shared" si="5"/>
        <v>50</v>
      </c>
      <c r="B53" s="32">
        <v>51</v>
      </c>
      <c r="C53" s="4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>
        <f t="shared" si="6"/>
        <v>0</v>
      </c>
      <c r="AO53" s="18">
        <f t="shared" si="7"/>
        <v>0</v>
      </c>
      <c r="AP53" s="7"/>
    </row>
    <row r="54" spans="1:42" ht="14.25" hidden="1">
      <c r="A54" s="24">
        <f t="shared" si="5"/>
        <v>50</v>
      </c>
      <c r="B54" s="16">
        <v>52</v>
      </c>
      <c r="C54" s="49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>
        <f t="shared" si="6"/>
        <v>0</v>
      </c>
      <c r="AO54" s="18">
        <f t="shared" si="7"/>
        <v>0</v>
      </c>
      <c r="AP54" s="6"/>
    </row>
    <row r="55" spans="1:43" ht="14.25" hidden="1">
      <c r="A55" s="24">
        <f t="shared" si="5"/>
        <v>50</v>
      </c>
      <c r="B55" s="32">
        <v>53</v>
      </c>
      <c r="C55" s="49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>
        <f t="shared" si="6"/>
        <v>0</v>
      </c>
      <c r="AO55" s="18">
        <f t="shared" si="7"/>
        <v>0</v>
      </c>
      <c r="AP55" s="39"/>
      <c r="AQ55" s="42" t="s">
        <v>12</v>
      </c>
    </row>
    <row r="56" spans="1:42" ht="14.25" hidden="1">
      <c r="A56" s="24">
        <f t="shared" si="5"/>
        <v>50</v>
      </c>
      <c r="B56" s="16">
        <v>54</v>
      </c>
      <c r="C56" s="49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>
        <f t="shared" si="6"/>
        <v>0</v>
      </c>
      <c r="AO56" s="18">
        <f t="shared" si="7"/>
        <v>0</v>
      </c>
      <c r="AP56" s="6"/>
    </row>
    <row r="57" spans="1:42" ht="14.25" hidden="1">
      <c r="A57" s="24">
        <f t="shared" si="5"/>
        <v>50</v>
      </c>
      <c r="B57" s="32">
        <v>55</v>
      </c>
      <c r="C57" s="49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>
        <f t="shared" si="6"/>
        <v>0</v>
      </c>
      <c r="AO57" s="18">
        <f t="shared" si="7"/>
        <v>0</v>
      </c>
      <c r="AP57" s="7"/>
    </row>
    <row r="58" spans="1:42" ht="14.25" hidden="1">
      <c r="A58" s="24">
        <f t="shared" si="5"/>
        <v>50</v>
      </c>
      <c r="B58" s="16">
        <v>56</v>
      </c>
      <c r="C58" s="49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>
        <f t="shared" si="6"/>
        <v>0</v>
      </c>
      <c r="AO58" s="18">
        <f t="shared" si="7"/>
        <v>0</v>
      </c>
      <c r="AP58" s="4"/>
    </row>
    <row r="59" spans="1:42" ht="14.25" hidden="1">
      <c r="A59" s="24">
        <f t="shared" si="5"/>
        <v>50</v>
      </c>
      <c r="B59" s="32">
        <v>57</v>
      </c>
      <c r="C59" s="49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>
        <f t="shared" si="6"/>
        <v>0</v>
      </c>
      <c r="AO59" s="18">
        <f t="shared" si="7"/>
        <v>0</v>
      </c>
      <c r="AP59" s="6"/>
    </row>
    <row r="60" spans="1:42" ht="14.25" hidden="1">
      <c r="A60" s="24">
        <f t="shared" si="5"/>
        <v>50</v>
      </c>
      <c r="B60" s="16">
        <v>58</v>
      </c>
      <c r="C60" s="49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>
        <f t="shared" si="6"/>
        <v>0</v>
      </c>
      <c r="AO60" s="18">
        <f t="shared" si="7"/>
        <v>0</v>
      </c>
      <c r="AP60" s="6"/>
    </row>
    <row r="61" spans="1:43" ht="14.25" hidden="1">
      <c r="A61" s="24">
        <f t="shared" si="5"/>
        <v>50</v>
      </c>
      <c r="B61" s="32">
        <v>59</v>
      </c>
      <c r="C61" s="4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5">
        <f t="shared" si="6"/>
        <v>0</v>
      </c>
      <c r="AO61" s="18">
        <f t="shared" si="7"/>
        <v>0</v>
      </c>
      <c r="AP61" s="4"/>
      <c r="AQ61" s="4"/>
    </row>
    <row r="62" spans="1:43" ht="14.25" hidden="1">
      <c r="A62" s="24">
        <f t="shared" si="5"/>
        <v>50</v>
      </c>
      <c r="B62" s="16">
        <v>60</v>
      </c>
      <c r="C62" s="4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5">
        <f t="shared" si="6"/>
        <v>0</v>
      </c>
      <c r="AO62" s="18">
        <f t="shared" si="7"/>
        <v>0</v>
      </c>
      <c r="AP62" s="39"/>
      <c r="AQ62" s="13">
        <v>0</v>
      </c>
    </row>
    <row r="63" spans="1:42" ht="14.25" hidden="1">
      <c r="A63" s="24">
        <f t="shared" si="5"/>
        <v>50</v>
      </c>
      <c r="B63" s="32">
        <v>61</v>
      </c>
      <c r="C63" s="4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5">
        <f t="shared" si="6"/>
        <v>0</v>
      </c>
      <c r="AO63" s="18">
        <f t="shared" si="7"/>
        <v>0</v>
      </c>
      <c r="AP63" s="6"/>
    </row>
    <row r="64" spans="1:42" ht="14.25" hidden="1">
      <c r="A64" s="24">
        <f t="shared" si="5"/>
        <v>50</v>
      </c>
      <c r="B64" s="16">
        <v>62</v>
      </c>
      <c r="C64" s="4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>
        <f t="shared" si="6"/>
        <v>0</v>
      </c>
      <c r="AO64" s="18">
        <f t="shared" si="7"/>
        <v>0</v>
      </c>
      <c r="AP64" s="6"/>
    </row>
    <row r="65" spans="1:42" ht="14.25" hidden="1">
      <c r="A65" s="24">
        <f t="shared" si="5"/>
        <v>50</v>
      </c>
      <c r="B65" s="32">
        <v>63</v>
      </c>
      <c r="C65" s="49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>
        <f t="shared" si="6"/>
        <v>0</v>
      </c>
      <c r="AO65" s="18">
        <f t="shared" si="7"/>
        <v>0</v>
      </c>
      <c r="AP65" s="6"/>
    </row>
    <row r="66" spans="1:43" ht="14.25" hidden="1">
      <c r="A66" s="24">
        <f t="shared" si="5"/>
        <v>50</v>
      </c>
      <c r="B66" s="16">
        <v>64</v>
      </c>
      <c r="C66" s="49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>
        <f t="shared" si="6"/>
        <v>0</v>
      </c>
      <c r="AO66" s="18">
        <f t="shared" si="7"/>
        <v>0</v>
      </c>
      <c r="AP66" s="12"/>
      <c r="AQ66" s="13"/>
    </row>
    <row r="67" spans="1:42" ht="14.25" hidden="1">
      <c r="A67" s="24">
        <f t="shared" si="5"/>
        <v>50</v>
      </c>
      <c r="B67" s="32">
        <v>65</v>
      </c>
      <c r="C67" s="49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>
        <f t="shared" si="6"/>
        <v>0</v>
      </c>
      <c r="AO67" s="18">
        <f t="shared" si="7"/>
        <v>0</v>
      </c>
      <c r="AP67" s="6"/>
    </row>
    <row r="68" spans="1:42" ht="14.25" hidden="1">
      <c r="A68" s="24">
        <f t="shared" si="5"/>
        <v>50</v>
      </c>
      <c r="B68" s="16">
        <v>66</v>
      </c>
      <c r="C68" s="49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>
        <f>SUM(D68:AM68)</f>
        <v>0</v>
      </c>
      <c r="AO68" s="18">
        <f t="shared" si="7"/>
        <v>0</v>
      </c>
      <c r="AP68" s="6"/>
    </row>
    <row r="69" spans="1:42" ht="14.25" hidden="1">
      <c r="A69" s="24">
        <f t="shared" si="5"/>
        <v>50</v>
      </c>
      <c r="B69" s="32">
        <v>67</v>
      </c>
      <c r="C69" s="49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>
        <f>SUM(D69:AM69)</f>
        <v>0</v>
      </c>
      <c r="AO69" s="18">
        <f t="shared" si="7"/>
        <v>0</v>
      </c>
      <c r="AP69" s="6"/>
    </row>
    <row r="70" spans="1:42" ht="14.25" hidden="1">
      <c r="A70" s="24">
        <f t="shared" si="5"/>
        <v>50</v>
      </c>
      <c r="B70" s="16">
        <v>68</v>
      </c>
      <c r="C70" s="4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>
        <f>SUM(D70:AM70)</f>
        <v>0</v>
      </c>
      <c r="AO70" s="18">
        <f t="shared" si="7"/>
        <v>0</v>
      </c>
      <c r="AP70" s="6"/>
    </row>
    <row r="71" spans="2:41" ht="14.25">
      <c r="B71" s="16"/>
      <c r="C71" s="35" t="s">
        <v>16</v>
      </c>
      <c r="D71" s="5">
        <f aca="true" t="shared" si="8" ref="D71:AN71">SUM(D3:D70)</f>
        <v>3</v>
      </c>
      <c r="E71" s="5">
        <f t="shared" si="8"/>
        <v>12</v>
      </c>
      <c r="F71" s="5">
        <f t="shared" si="8"/>
        <v>12</v>
      </c>
      <c r="G71" s="5">
        <f t="shared" si="8"/>
        <v>39</v>
      </c>
      <c r="H71" s="5">
        <f t="shared" si="8"/>
        <v>35</v>
      </c>
      <c r="I71" s="5">
        <f t="shared" si="8"/>
        <v>16</v>
      </c>
      <c r="J71" s="5">
        <f t="shared" si="8"/>
        <v>35</v>
      </c>
      <c r="K71" s="5">
        <f t="shared" si="8"/>
        <v>6</v>
      </c>
      <c r="L71" s="5">
        <f t="shared" si="8"/>
        <v>41</v>
      </c>
      <c r="M71" s="5">
        <f t="shared" si="8"/>
        <v>38</v>
      </c>
      <c r="N71" s="5">
        <f t="shared" si="8"/>
        <v>42</v>
      </c>
      <c r="O71" s="5">
        <f t="shared" si="8"/>
        <v>43</v>
      </c>
      <c r="P71" s="5">
        <f t="shared" si="8"/>
        <v>28</v>
      </c>
      <c r="Q71" s="5">
        <f t="shared" si="8"/>
        <v>43</v>
      </c>
      <c r="R71" s="5">
        <f t="shared" si="8"/>
        <v>3</v>
      </c>
      <c r="S71" s="5">
        <f t="shared" si="8"/>
        <v>1</v>
      </c>
      <c r="T71" s="5">
        <f t="shared" si="8"/>
        <v>8</v>
      </c>
      <c r="U71" s="5">
        <f t="shared" si="8"/>
        <v>40</v>
      </c>
      <c r="V71" s="5">
        <f t="shared" si="8"/>
        <v>35</v>
      </c>
      <c r="W71" s="5">
        <f t="shared" si="8"/>
        <v>8</v>
      </c>
      <c r="X71" s="5">
        <f t="shared" si="8"/>
        <v>8</v>
      </c>
      <c r="Y71" s="5">
        <f t="shared" si="8"/>
        <v>29</v>
      </c>
      <c r="Z71" s="5">
        <f t="shared" si="8"/>
        <v>24</v>
      </c>
      <c r="AA71" s="5">
        <f t="shared" si="8"/>
        <v>6</v>
      </c>
      <c r="AB71" s="5">
        <f t="shared" si="8"/>
        <v>9</v>
      </c>
      <c r="AC71" s="5">
        <f t="shared" si="8"/>
        <v>8</v>
      </c>
      <c r="AD71" s="5">
        <f t="shared" si="8"/>
        <v>20</v>
      </c>
      <c r="AE71" s="5">
        <f t="shared" si="8"/>
        <v>24</v>
      </c>
      <c r="AF71" s="5">
        <f t="shared" si="8"/>
        <v>31</v>
      </c>
      <c r="AG71" s="5">
        <f t="shared" si="8"/>
        <v>6</v>
      </c>
      <c r="AH71" s="5">
        <f t="shared" si="8"/>
        <v>16</v>
      </c>
      <c r="AI71" s="5">
        <f>SUM(AI3:AI70)</f>
        <v>4</v>
      </c>
      <c r="AJ71" s="5">
        <f>SUM(AJ3:AJ70)</f>
        <v>4</v>
      </c>
      <c r="AK71" s="5">
        <f>SUM(AK3:AK70)</f>
        <v>31</v>
      </c>
      <c r="AL71" s="5">
        <f>SUM(AL3:AL70)</f>
        <v>28</v>
      </c>
      <c r="AM71" s="5">
        <f t="shared" si="8"/>
        <v>3</v>
      </c>
      <c r="AN71" s="5">
        <f t="shared" si="8"/>
        <v>739</v>
      </c>
      <c r="AO71" s="5"/>
    </row>
    <row r="72" spans="2:40" ht="14.25" hidden="1">
      <c r="B72" s="16"/>
      <c r="D72" s="8">
        <f aca="true" t="shared" si="9" ref="D72:AM72">IF(D71=0,0,$B$1/D71)</f>
        <v>333.3333333333333</v>
      </c>
      <c r="E72" s="8">
        <f t="shared" si="9"/>
        <v>83.33333333333333</v>
      </c>
      <c r="F72" s="8">
        <f t="shared" si="9"/>
        <v>83.33333333333333</v>
      </c>
      <c r="G72" s="8">
        <f t="shared" si="9"/>
        <v>25.641025641025642</v>
      </c>
      <c r="H72" s="8">
        <f t="shared" si="9"/>
        <v>28.571428571428573</v>
      </c>
      <c r="I72" s="8">
        <f t="shared" si="9"/>
        <v>62.5</v>
      </c>
      <c r="J72" s="8">
        <f t="shared" si="9"/>
        <v>28.571428571428573</v>
      </c>
      <c r="K72" s="8">
        <f t="shared" si="9"/>
        <v>166.66666666666666</v>
      </c>
      <c r="L72" s="8">
        <f t="shared" si="9"/>
        <v>24.390243902439025</v>
      </c>
      <c r="M72" s="8">
        <f t="shared" si="9"/>
        <v>26.31578947368421</v>
      </c>
      <c r="N72" s="8">
        <f t="shared" si="9"/>
        <v>23.80952380952381</v>
      </c>
      <c r="O72" s="8">
        <f t="shared" si="9"/>
        <v>23.25581395348837</v>
      </c>
      <c r="P72" s="8">
        <f t="shared" si="9"/>
        <v>35.714285714285715</v>
      </c>
      <c r="Q72" s="8">
        <f t="shared" si="9"/>
        <v>23.25581395348837</v>
      </c>
      <c r="R72" s="8">
        <f t="shared" si="9"/>
        <v>333.3333333333333</v>
      </c>
      <c r="S72" s="8">
        <f t="shared" si="9"/>
        <v>1000</v>
      </c>
      <c r="T72" s="8">
        <f t="shared" si="9"/>
        <v>125</v>
      </c>
      <c r="U72" s="8">
        <f t="shared" si="9"/>
        <v>25</v>
      </c>
      <c r="V72" s="8">
        <f t="shared" si="9"/>
        <v>28.571428571428573</v>
      </c>
      <c r="W72" s="8">
        <f t="shared" si="9"/>
        <v>125</v>
      </c>
      <c r="X72" s="8">
        <f t="shared" si="9"/>
        <v>125</v>
      </c>
      <c r="Y72" s="8">
        <f t="shared" si="9"/>
        <v>34.48275862068966</v>
      </c>
      <c r="Z72" s="8">
        <f t="shared" si="9"/>
        <v>41.666666666666664</v>
      </c>
      <c r="AA72" s="8">
        <f t="shared" si="9"/>
        <v>166.66666666666666</v>
      </c>
      <c r="AB72" s="8">
        <f t="shared" si="9"/>
        <v>111.11111111111111</v>
      </c>
      <c r="AC72" s="8">
        <f t="shared" si="9"/>
        <v>125</v>
      </c>
      <c r="AD72" s="8">
        <f t="shared" si="9"/>
        <v>50</v>
      </c>
      <c r="AE72" s="8">
        <f>IF(AE71=0,0,$B$1/AE71)</f>
        <v>41.666666666666664</v>
      </c>
      <c r="AF72" s="8">
        <f>IF(AF71=0,0,$B$1/AF71)</f>
        <v>32.25806451612903</v>
      </c>
      <c r="AG72" s="8">
        <f>IF(AG71=0,0,$B$1/AG71)</f>
        <v>166.66666666666666</v>
      </c>
      <c r="AH72" s="8">
        <f>IF(AH71=0,0,$B$1/AH71)</f>
        <v>62.5</v>
      </c>
      <c r="AI72" s="8">
        <f>IF(AI71=0,0,$B$1/AI71)</f>
        <v>250</v>
      </c>
      <c r="AJ72" s="8">
        <f>IF(AJ71=0,0,$B$1/AJ71)</f>
        <v>250</v>
      </c>
      <c r="AK72" s="8">
        <f>IF(AK71=0,0,$B$1/AK71)</f>
        <v>32.25806451612903</v>
      </c>
      <c r="AL72" s="8">
        <f>IF(AL71=0,0,$B$1/AL71)</f>
        <v>35.714285714285715</v>
      </c>
      <c r="AM72" s="8">
        <f t="shared" si="9"/>
        <v>333.3333333333333</v>
      </c>
      <c r="AN72" s="8"/>
    </row>
    <row r="75" ht="14.25">
      <c r="C75" s="47" t="s">
        <v>17</v>
      </c>
    </row>
    <row r="76" ht="14.25">
      <c r="C76" s="48" t="s">
        <v>118</v>
      </c>
    </row>
    <row r="77" ht="14.25">
      <c r="C77" s="65" t="s">
        <v>106</v>
      </c>
    </row>
  </sheetData>
  <sheetProtection/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мужчины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zoomScalePageLayoutView="0" workbookViewId="0" topLeftCell="C2">
      <pane ySplit="1" topLeftCell="A7" activePane="bottomLeft" state="frozen"/>
      <selection pane="topLeft" activeCell="A2" sqref="A2"/>
      <selection pane="bottomLeft" activeCell="C17" sqref="C17"/>
    </sheetView>
  </sheetViews>
  <sheetFormatPr defaultColWidth="9.140625" defaultRowHeight="15" outlineLevelCol="1"/>
  <cols>
    <col min="1" max="1" width="6.8515625" style="21" bestFit="1" customWidth="1"/>
    <col min="2" max="2" width="5.57421875" style="3" hidden="1" customWidth="1"/>
    <col min="3" max="3" width="22.7109375" style="3" bestFit="1" customWidth="1"/>
    <col min="4" max="39" width="3.00390625" style="3" customWidth="1" outlineLevel="1"/>
    <col min="40" max="40" width="5.140625" style="3" bestFit="1" customWidth="1"/>
    <col min="41" max="41" width="7.140625" style="3" customWidth="1"/>
    <col min="42" max="42" width="8.00390625" style="3" customWidth="1"/>
    <col min="43" max="16384" width="9.140625" style="3" customWidth="1"/>
  </cols>
  <sheetData>
    <row r="1" ht="14.25" hidden="1">
      <c r="B1" s="3">
        <v>1000</v>
      </c>
    </row>
    <row r="2" spans="1:42" s="10" customFormat="1" ht="15" thickBot="1">
      <c r="A2" s="22" t="s">
        <v>9</v>
      </c>
      <c r="B2" s="14" t="s">
        <v>0</v>
      </c>
      <c r="C2" s="9" t="s">
        <v>1</v>
      </c>
      <c r="D2" s="54">
        <v>1</v>
      </c>
      <c r="E2" s="55">
        <v>2</v>
      </c>
      <c r="F2" s="55">
        <v>3</v>
      </c>
      <c r="G2" s="31">
        <v>4</v>
      </c>
      <c r="H2" s="55">
        <v>5</v>
      </c>
      <c r="I2" s="57">
        <v>6</v>
      </c>
      <c r="J2" s="55">
        <v>7</v>
      </c>
      <c r="K2" s="54">
        <v>8</v>
      </c>
      <c r="L2" s="31">
        <v>9</v>
      </c>
      <c r="M2" s="55">
        <v>10</v>
      </c>
      <c r="N2" s="55">
        <v>11</v>
      </c>
      <c r="O2" s="55">
        <v>12</v>
      </c>
      <c r="P2" s="55">
        <v>13</v>
      </c>
      <c r="Q2" s="31">
        <v>14</v>
      </c>
      <c r="R2" s="54">
        <v>15</v>
      </c>
      <c r="S2" s="54">
        <v>16</v>
      </c>
      <c r="T2" s="56">
        <v>17</v>
      </c>
      <c r="U2" s="31">
        <v>18</v>
      </c>
      <c r="V2" s="55">
        <v>19</v>
      </c>
      <c r="W2" s="56">
        <v>20</v>
      </c>
      <c r="X2" s="56">
        <v>21</v>
      </c>
      <c r="Y2" s="31">
        <v>22</v>
      </c>
      <c r="Z2" s="55">
        <v>23</v>
      </c>
      <c r="AA2" s="56">
        <v>24</v>
      </c>
      <c r="AB2" s="56">
        <v>25</v>
      </c>
      <c r="AC2" s="56">
        <v>26</v>
      </c>
      <c r="AD2" s="56">
        <v>27</v>
      </c>
      <c r="AE2" s="55">
        <v>28</v>
      </c>
      <c r="AF2" s="55">
        <v>29</v>
      </c>
      <c r="AG2" s="56">
        <v>30</v>
      </c>
      <c r="AH2" s="56">
        <v>31</v>
      </c>
      <c r="AI2" s="56">
        <v>32</v>
      </c>
      <c r="AJ2" s="54">
        <v>33</v>
      </c>
      <c r="AK2" s="31">
        <v>34</v>
      </c>
      <c r="AL2" s="55">
        <v>35</v>
      </c>
      <c r="AM2" s="56">
        <v>36</v>
      </c>
      <c r="AN2" s="9" t="s">
        <v>8</v>
      </c>
      <c r="AO2" s="9" t="s">
        <v>10</v>
      </c>
      <c r="AP2" s="30" t="s">
        <v>15</v>
      </c>
    </row>
    <row r="3" spans="1:42" ht="14.25">
      <c r="A3" s="24">
        <f aca="true" t="shared" si="0" ref="A3:A37">IF(AO3=AO2,A2,B3)</f>
        <v>1</v>
      </c>
      <c r="B3" s="19">
        <v>1</v>
      </c>
      <c r="C3" s="51" t="s">
        <v>57</v>
      </c>
      <c r="D3" s="52"/>
      <c r="E3" s="52">
        <v>1</v>
      </c>
      <c r="F3" s="52">
        <v>1</v>
      </c>
      <c r="G3" s="52">
        <v>1</v>
      </c>
      <c r="H3" s="52">
        <v>1</v>
      </c>
      <c r="I3" s="52">
        <v>1</v>
      </c>
      <c r="J3" s="52">
        <v>1</v>
      </c>
      <c r="K3" s="52"/>
      <c r="L3" s="52"/>
      <c r="M3" s="52">
        <v>1</v>
      </c>
      <c r="N3" s="52">
        <v>1</v>
      </c>
      <c r="O3" s="52">
        <v>1</v>
      </c>
      <c r="P3" s="52">
        <v>1</v>
      </c>
      <c r="Q3" s="52">
        <v>1</v>
      </c>
      <c r="R3" s="52"/>
      <c r="S3" s="52"/>
      <c r="T3" s="52">
        <v>1</v>
      </c>
      <c r="U3" s="52">
        <v>1</v>
      </c>
      <c r="V3" s="52">
        <v>1</v>
      </c>
      <c r="W3" s="52">
        <v>1</v>
      </c>
      <c r="X3" s="52">
        <v>1</v>
      </c>
      <c r="Y3" s="52"/>
      <c r="Z3" s="52">
        <v>1</v>
      </c>
      <c r="AA3" s="52"/>
      <c r="AB3" s="52">
        <v>1</v>
      </c>
      <c r="AC3" s="52">
        <v>1</v>
      </c>
      <c r="AD3" s="52">
        <v>1</v>
      </c>
      <c r="AE3" s="52">
        <v>1</v>
      </c>
      <c r="AF3" s="52">
        <v>1</v>
      </c>
      <c r="AG3" s="52">
        <v>1</v>
      </c>
      <c r="AH3" s="52">
        <v>1</v>
      </c>
      <c r="AI3" s="52">
        <v>1</v>
      </c>
      <c r="AJ3" s="52">
        <v>1</v>
      </c>
      <c r="AK3" s="52">
        <v>1</v>
      </c>
      <c r="AL3" s="52">
        <v>1</v>
      </c>
      <c r="AM3" s="52">
        <v>1</v>
      </c>
      <c r="AN3" s="5">
        <f aca="true" t="shared" si="1" ref="AN3:AN37">SUM(D3:AM3)</f>
        <v>29</v>
      </c>
      <c r="AO3" s="18">
        <f aca="true" t="shared" si="2" ref="AO3:AO37">SUMPRODUCT(D3:AM3,$D$51:$AM$51)</f>
        <v>6708.702910542895</v>
      </c>
      <c r="AP3" s="38"/>
    </row>
    <row r="4" spans="1:42" ht="14.25">
      <c r="A4" s="24">
        <f t="shared" si="0"/>
        <v>2</v>
      </c>
      <c r="B4" s="19">
        <v>2</v>
      </c>
      <c r="C4" s="51" t="s">
        <v>56</v>
      </c>
      <c r="D4" s="52"/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2">
        <v>1</v>
      </c>
      <c r="K4" s="52"/>
      <c r="L4" s="52">
        <v>1</v>
      </c>
      <c r="M4" s="52">
        <v>1</v>
      </c>
      <c r="N4" s="52">
        <v>1</v>
      </c>
      <c r="O4" s="52">
        <v>1</v>
      </c>
      <c r="P4" s="52">
        <v>1</v>
      </c>
      <c r="Q4" s="52">
        <v>1</v>
      </c>
      <c r="R4" s="52"/>
      <c r="S4" s="52"/>
      <c r="T4" s="52"/>
      <c r="U4" s="52">
        <v>1</v>
      </c>
      <c r="V4" s="52">
        <v>1</v>
      </c>
      <c r="W4" s="52">
        <v>1</v>
      </c>
      <c r="X4" s="52">
        <v>1</v>
      </c>
      <c r="Y4" s="52">
        <v>1</v>
      </c>
      <c r="Z4" s="52">
        <v>1</v>
      </c>
      <c r="AA4" s="52"/>
      <c r="AB4" s="52">
        <v>1</v>
      </c>
      <c r="AC4" s="52">
        <v>1</v>
      </c>
      <c r="AD4" s="52">
        <v>1</v>
      </c>
      <c r="AE4" s="52">
        <v>1</v>
      </c>
      <c r="AF4" s="52">
        <v>1</v>
      </c>
      <c r="AG4" s="52"/>
      <c r="AH4" s="52">
        <v>1</v>
      </c>
      <c r="AI4" s="52">
        <v>1</v>
      </c>
      <c r="AJ4" s="52"/>
      <c r="AK4" s="52">
        <v>1</v>
      </c>
      <c r="AL4" s="52">
        <v>1</v>
      </c>
      <c r="AM4" s="52"/>
      <c r="AN4" s="5">
        <f t="shared" si="1"/>
        <v>27</v>
      </c>
      <c r="AO4" s="18">
        <f t="shared" si="2"/>
        <v>3343.185669163583</v>
      </c>
      <c r="AP4" s="40"/>
    </row>
    <row r="5" spans="1:42" ht="14.25">
      <c r="A5" s="24">
        <f t="shared" si="0"/>
        <v>3</v>
      </c>
      <c r="B5" s="53">
        <v>3</v>
      </c>
      <c r="C5" s="51" t="s">
        <v>55</v>
      </c>
      <c r="D5" s="52"/>
      <c r="E5" s="52"/>
      <c r="F5" s="52">
        <v>1</v>
      </c>
      <c r="G5" s="52">
        <v>1</v>
      </c>
      <c r="H5" s="52">
        <v>1</v>
      </c>
      <c r="I5" s="52"/>
      <c r="J5" s="52">
        <v>1</v>
      </c>
      <c r="K5" s="52"/>
      <c r="L5" s="52">
        <v>1</v>
      </c>
      <c r="M5" s="52">
        <v>1</v>
      </c>
      <c r="N5" s="52">
        <v>1</v>
      </c>
      <c r="O5" s="52">
        <v>1</v>
      </c>
      <c r="P5" s="52">
        <v>1</v>
      </c>
      <c r="Q5" s="52">
        <v>1</v>
      </c>
      <c r="R5" s="52"/>
      <c r="S5" s="52"/>
      <c r="T5" s="52"/>
      <c r="U5" s="52">
        <v>1</v>
      </c>
      <c r="V5" s="52">
        <v>1</v>
      </c>
      <c r="W5" s="52"/>
      <c r="X5" s="52">
        <v>1</v>
      </c>
      <c r="Y5" s="52">
        <v>1</v>
      </c>
      <c r="Z5" s="52"/>
      <c r="AA5" s="52"/>
      <c r="AB5" s="52">
        <v>1</v>
      </c>
      <c r="AC5" s="52">
        <v>1</v>
      </c>
      <c r="AD5" s="52"/>
      <c r="AE5" s="52">
        <v>1</v>
      </c>
      <c r="AF5" s="52">
        <v>1</v>
      </c>
      <c r="AG5" s="52"/>
      <c r="AH5" s="52">
        <v>1</v>
      </c>
      <c r="AI5" s="52">
        <v>1</v>
      </c>
      <c r="AJ5" s="52"/>
      <c r="AK5" s="52">
        <v>1</v>
      </c>
      <c r="AL5" s="52"/>
      <c r="AM5" s="52"/>
      <c r="AN5" s="5">
        <f t="shared" si="1"/>
        <v>21</v>
      </c>
      <c r="AO5" s="18">
        <f t="shared" si="2"/>
        <v>2150.4078913858057</v>
      </c>
      <c r="AP5" s="46"/>
    </row>
    <row r="6" spans="1:42" ht="14.25">
      <c r="A6" s="24">
        <f t="shared" si="0"/>
        <v>4</v>
      </c>
      <c r="B6" s="53">
        <v>4</v>
      </c>
      <c r="C6" s="51" t="s">
        <v>54</v>
      </c>
      <c r="D6" s="52"/>
      <c r="E6" s="52">
        <v>1</v>
      </c>
      <c r="F6" s="52">
        <v>1</v>
      </c>
      <c r="G6" s="52">
        <v>1</v>
      </c>
      <c r="H6" s="52">
        <v>1</v>
      </c>
      <c r="I6" s="52"/>
      <c r="J6" s="52">
        <v>1</v>
      </c>
      <c r="K6" s="52"/>
      <c r="L6" s="52">
        <v>1</v>
      </c>
      <c r="M6" s="52">
        <v>1</v>
      </c>
      <c r="N6" s="52">
        <v>1</v>
      </c>
      <c r="O6" s="52">
        <v>1</v>
      </c>
      <c r="P6" s="52">
        <v>1</v>
      </c>
      <c r="Q6" s="52">
        <v>1</v>
      </c>
      <c r="R6" s="52"/>
      <c r="S6" s="52"/>
      <c r="T6" s="52"/>
      <c r="U6" s="52">
        <v>1</v>
      </c>
      <c r="V6" s="52">
        <v>1</v>
      </c>
      <c r="W6" s="52"/>
      <c r="X6" s="52"/>
      <c r="Y6" s="52"/>
      <c r="Z6" s="52"/>
      <c r="AA6" s="52"/>
      <c r="AB6" s="52"/>
      <c r="AC6" s="52"/>
      <c r="AD6" s="52">
        <v>1</v>
      </c>
      <c r="AE6" s="52">
        <v>1</v>
      </c>
      <c r="AF6" s="52">
        <v>1</v>
      </c>
      <c r="AG6" s="52"/>
      <c r="AH6" s="52">
        <v>1</v>
      </c>
      <c r="AI6" s="52">
        <v>1</v>
      </c>
      <c r="AJ6" s="52"/>
      <c r="AK6" s="52">
        <v>1</v>
      </c>
      <c r="AL6" s="52">
        <v>1</v>
      </c>
      <c r="AM6" s="52">
        <v>1</v>
      </c>
      <c r="AN6" s="5">
        <f t="shared" si="1"/>
        <v>21</v>
      </c>
      <c r="AO6" s="18">
        <f t="shared" si="2"/>
        <v>1826.5190024969165</v>
      </c>
      <c r="AP6" s="40"/>
    </row>
    <row r="7" spans="1:42" ht="14.25">
      <c r="A7" s="24">
        <f t="shared" si="0"/>
        <v>5</v>
      </c>
      <c r="B7" s="53">
        <v>5</v>
      </c>
      <c r="C7" s="60" t="s">
        <v>60</v>
      </c>
      <c r="D7" s="52"/>
      <c r="E7" s="52">
        <v>1</v>
      </c>
      <c r="F7" s="52">
        <v>1</v>
      </c>
      <c r="G7" s="52">
        <v>1</v>
      </c>
      <c r="H7" s="52">
        <v>1</v>
      </c>
      <c r="I7" s="52">
        <v>1</v>
      </c>
      <c r="J7" s="52">
        <v>1</v>
      </c>
      <c r="K7" s="52"/>
      <c r="L7" s="52"/>
      <c r="M7" s="52">
        <v>1</v>
      </c>
      <c r="N7" s="52">
        <v>1</v>
      </c>
      <c r="O7" s="52"/>
      <c r="P7" s="52">
        <v>1</v>
      </c>
      <c r="Q7" s="52">
        <v>1</v>
      </c>
      <c r="R7" s="52"/>
      <c r="S7" s="52"/>
      <c r="T7" s="52"/>
      <c r="U7" s="52">
        <v>1</v>
      </c>
      <c r="V7" s="52">
        <v>1</v>
      </c>
      <c r="W7" s="52"/>
      <c r="X7" s="52"/>
      <c r="Y7" s="52"/>
      <c r="Z7" s="52"/>
      <c r="AA7" s="52"/>
      <c r="AB7" s="52"/>
      <c r="AC7" s="52"/>
      <c r="AD7" s="52">
        <v>1</v>
      </c>
      <c r="AE7" s="52">
        <v>1</v>
      </c>
      <c r="AF7" s="52">
        <v>1</v>
      </c>
      <c r="AG7" s="52"/>
      <c r="AH7" s="52">
        <v>1</v>
      </c>
      <c r="AI7" s="52"/>
      <c r="AJ7" s="52"/>
      <c r="AK7" s="52">
        <v>1</v>
      </c>
      <c r="AL7" s="52">
        <v>1</v>
      </c>
      <c r="AM7" s="52"/>
      <c r="AN7" s="5">
        <f t="shared" si="1"/>
        <v>18</v>
      </c>
      <c r="AO7" s="18">
        <f t="shared" si="2"/>
        <v>1172.988624828608</v>
      </c>
      <c r="AP7" s="5"/>
    </row>
    <row r="8" spans="1:42" ht="14.25">
      <c r="A8" s="24">
        <f t="shared" si="0"/>
        <v>6</v>
      </c>
      <c r="B8" s="53">
        <v>6</v>
      </c>
      <c r="C8" s="60" t="s">
        <v>58</v>
      </c>
      <c r="D8" s="52"/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/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/>
      <c r="S8" s="52"/>
      <c r="T8" s="52"/>
      <c r="U8" s="52">
        <v>1</v>
      </c>
      <c r="V8" s="52">
        <v>1</v>
      </c>
      <c r="W8" s="52"/>
      <c r="X8" s="52"/>
      <c r="Y8" s="52">
        <v>1</v>
      </c>
      <c r="Z8" s="52"/>
      <c r="AA8" s="52"/>
      <c r="AB8" s="52"/>
      <c r="AC8" s="52"/>
      <c r="AD8" s="52"/>
      <c r="AE8" s="52">
        <v>1</v>
      </c>
      <c r="AF8" s="52">
        <v>1</v>
      </c>
      <c r="AG8" s="52"/>
      <c r="AH8" s="52"/>
      <c r="AI8" s="52"/>
      <c r="AJ8" s="52"/>
      <c r="AK8" s="52">
        <v>1</v>
      </c>
      <c r="AL8" s="52">
        <v>1</v>
      </c>
      <c r="AM8" s="52"/>
      <c r="AN8" s="5">
        <f t="shared" si="1"/>
        <v>19</v>
      </c>
      <c r="AO8" s="18">
        <f t="shared" si="2"/>
        <v>1151.5190024969165</v>
      </c>
      <c r="AP8" s="46"/>
    </row>
    <row r="9" spans="1:41" ht="14.25">
      <c r="A9" s="24">
        <f t="shared" si="0"/>
        <v>7</v>
      </c>
      <c r="B9" s="53">
        <v>7</v>
      </c>
      <c r="C9" s="60" t="s">
        <v>59</v>
      </c>
      <c r="D9" s="52"/>
      <c r="E9" s="52">
        <v>1</v>
      </c>
      <c r="F9" s="52">
        <v>1</v>
      </c>
      <c r="G9" s="52">
        <v>1</v>
      </c>
      <c r="H9" s="52">
        <v>1</v>
      </c>
      <c r="I9" s="52">
        <v>1</v>
      </c>
      <c r="J9" s="52">
        <v>1</v>
      </c>
      <c r="K9" s="52"/>
      <c r="L9" s="52"/>
      <c r="M9" s="52">
        <v>1</v>
      </c>
      <c r="N9" s="52">
        <v>1</v>
      </c>
      <c r="O9" s="52">
        <v>1</v>
      </c>
      <c r="P9" s="52"/>
      <c r="Q9" s="52">
        <v>1</v>
      </c>
      <c r="R9" s="52"/>
      <c r="S9" s="52"/>
      <c r="T9" s="52"/>
      <c r="U9" s="52">
        <v>1</v>
      </c>
      <c r="V9" s="52">
        <v>1</v>
      </c>
      <c r="W9" s="52"/>
      <c r="X9" s="52"/>
      <c r="Y9" s="52"/>
      <c r="Z9" s="52"/>
      <c r="AA9" s="52"/>
      <c r="AB9" s="52"/>
      <c r="AC9" s="52"/>
      <c r="AD9" s="52">
        <v>1</v>
      </c>
      <c r="AE9" s="52"/>
      <c r="AF9" s="52">
        <v>1</v>
      </c>
      <c r="AG9" s="52"/>
      <c r="AH9" s="52">
        <v>1</v>
      </c>
      <c r="AI9" s="52"/>
      <c r="AJ9" s="52"/>
      <c r="AK9" s="52">
        <v>1</v>
      </c>
      <c r="AL9" s="52">
        <v>1</v>
      </c>
      <c r="AM9" s="52"/>
      <c r="AN9" s="5">
        <f t="shared" si="1"/>
        <v>17</v>
      </c>
      <c r="AO9" s="18">
        <f t="shared" si="2"/>
        <v>1079.536243876227</v>
      </c>
    </row>
    <row r="10" spans="1:42" ht="14.25">
      <c r="A10" s="24">
        <f t="shared" si="0"/>
        <v>8</v>
      </c>
      <c r="B10" s="53">
        <v>8</v>
      </c>
      <c r="C10" s="51" t="s">
        <v>93</v>
      </c>
      <c r="D10" s="52"/>
      <c r="E10" s="52">
        <v>1</v>
      </c>
      <c r="F10" s="52"/>
      <c r="G10" s="52">
        <v>1</v>
      </c>
      <c r="H10" s="52">
        <v>1</v>
      </c>
      <c r="I10" s="52"/>
      <c r="J10" s="52">
        <v>1</v>
      </c>
      <c r="K10" s="52"/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>
        <v>1</v>
      </c>
      <c r="R10" s="52"/>
      <c r="S10" s="52"/>
      <c r="T10" s="52"/>
      <c r="U10" s="52">
        <v>1</v>
      </c>
      <c r="V10" s="52">
        <v>1</v>
      </c>
      <c r="W10" s="52"/>
      <c r="X10" s="52"/>
      <c r="Y10" s="52">
        <v>1</v>
      </c>
      <c r="Z10" s="52"/>
      <c r="AA10" s="52"/>
      <c r="AB10" s="52"/>
      <c r="AC10" s="52"/>
      <c r="AD10" s="52">
        <v>1</v>
      </c>
      <c r="AE10" s="52">
        <v>1</v>
      </c>
      <c r="AF10" s="52">
        <v>1</v>
      </c>
      <c r="AG10" s="52"/>
      <c r="AH10" s="52">
        <v>1</v>
      </c>
      <c r="AI10" s="52"/>
      <c r="AJ10" s="52"/>
      <c r="AK10" s="52">
        <v>1</v>
      </c>
      <c r="AL10" s="52">
        <v>1</v>
      </c>
      <c r="AM10" s="52"/>
      <c r="AN10" s="5">
        <f t="shared" si="1"/>
        <v>19</v>
      </c>
      <c r="AO10" s="18">
        <f t="shared" si="2"/>
        <v>1065.4078913858054</v>
      </c>
      <c r="AP10" s="58"/>
    </row>
    <row r="11" spans="1:41" ht="14.25">
      <c r="A11" s="24">
        <f t="shared" si="0"/>
        <v>9</v>
      </c>
      <c r="B11" s="53">
        <v>9</v>
      </c>
      <c r="C11" s="51" t="s">
        <v>62</v>
      </c>
      <c r="D11" s="52"/>
      <c r="E11" s="52">
        <v>1</v>
      </c>
      <c r="F11" s="52">
        <v>1</v>
      </c>
      <c r="G11" s="52">
        <v>1</v>
      </c>
      <c r="H11" s="52">
        <v>1</v>
      </c>
      <c r="I11" s="52">
        <v>1</v>
      </c>
      <c r="J11" s="52">
        <v>1</v>
      </c>
      <c r="K11" s="52"/>
      <c r="L11" s="52">
        <v>1</v>
      </c>
      <c r="M11" s="52">
        <v>1</v>
      </c>
      <c r="N11" s="52">
        <v>1</v>
      </c>
      <c r="O11" s="52">
        <v>1</v>
      </c>
      <c r="P11" s="52">
        <v>1</v>
      </c>
      <c r="Q11" s="52">
        <v>1</v>
      </c>
      <c r="R11" s="52"/>
      <c r="S11" s="52"/>
      <c r="T11" s="52"/>
      <c r="U11" s="52">
        <v>1</v>
      </c>
      <c r="V11" s="52">
        <v>1</v>
      </c>
      <c r="W11" s="52"/>
      <c r="X11" s="52"/>
      <c r="Y11" s="52">
        <v>1</v>
      </c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</v>
      </c>
      <c r="AL11" s="52">
        <v>1</v>
      </c>
      <c r="AM11" s="52"/>
      <c r="AN11" s="5">
        <f t="shared" si="1"/>
        <v>17</v>
      </c>
      <c r="AO11" s="18">
        <f t="shared" si="2"/>
        <v>1039.3977903757045</v>
      </c>
    </row>
    <row r="12" spans="1:41" ht="14.25">
      <c r="A12" s="24">
        <f t="shared" si="0"/>
        <v>10</v>
      </c>
      <c r="B12" s="53">
        <v>10</v>
      </c>
      <c r="C12" s="59" t="s">
        <v>25</v>
      </c>
      <c r="D12" s="52"/>
      <c r="E12" s="52"/>
      <c r="F12" s="52">
        <v>1</v>
      </c>
      <c r="G12" s="52">
        <v>1</v>
      </c>
      <c r="H12" s="52">
        <v>1</v>
      </c>
      <c r="I12" s="52"/>
      <c r="J12" s="52">
        <v>1</v>
      </c>
      <c r="K12" s="52"/>
      <c r="L12" s="52">
        <v>1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/>
      <c r="S12" s="52"/>
      <c r="T12" s="52"/>
      <c r="U12" s="52">
        <v>1</v>
      </c>
      <c r="V12" s="52">
        <v>1</v>
      </c>
      <c r="W12" s="52"/>
      <c r="X12" s="52"/>
      <c r="Y12" s="52"/>
      <c r="Z12" s="52"/>
      <c r="AA12" s="52"/>
      <c r="AB12" s="52"/>
      <c r="AC12" s="52"/>
      <c r="AD12" s="52">
        <v>1</v>
      </c>
      <c r="AE12" s="52">
        <v>1</v>
      </c>
      <c r="AF12" s="52">
        <v>1</v>
      </c>
      <c r="AG12" s="52"/>
      <c r="AH12" s="52">
        <v>1</v>
      </c>
      <c r="AI12" s="52"/>
      <c r="AJ12" s="52"/>
      <c r="AK12" s="52">
        <v>1</v>
      </c>
      <c r="AL12" s="52">
        <v>1</v>
      </c>
      <c r="AM12" s="52"/>
      <c r="AN12" s="5">
        <f t="shared" si="1"/>
        <v>18</v>
      </c>
      <c r="AO12" s="18">
        <f t="shared" si="2"/>
        <v>965.4078913858054</v>
      </c>
    </row>
    <row r="13" spans="1:41" ht="14.25">
      <c r="A13" s="24">
        <f t="shared" si="0"/>
        <v>11</v>
      </c>
      <c r="B13" s="53">
        <v>11</v>
      </c>
      <c r="C13" s="51" t="s">
        <v>72</v>
      </c>
      <c r="D13" s="52"/>
      <c r="E13" s="52"/>
      <c r="F13" s="52"/>
      <c r="G13" s="52">
        <v>1</v>
      </c>
      <c r="H13" s="52"/>
      <c r="I13" s="52"/>
      <c r="J13" s="52"/>
      <c r="K13" s="52"/>
      <c r="L13" s="52">
        <v>1</v>
      </c>
      <c r="M13" s="52">
        <v>1</v>
      </c>
      <c r="N13" s="52">
        <v>1</v>
      </c>
      <c r="O13" s="52">
        <v>1</v>
      </c>
      <c r="P13" s="52"/>
      <c r="Q13" s="52">
        <v>1</v>
      </c>
      <c r="R13" s="52"/>
      <c r="S13" s="52"/>
      <c r="T13" s="52"/>
      <c r="U13" s="52">
        <v>1</v>
      </c>
      <c r="V13" s="52">
        <v>1</v>
      </c>
      <c r="W13" s="52"/>
      <c r="X13" s="52"/>
      <c r="Y13" s="52">
        <v>1</v>
      </c>
      <c r="Z13" s="52">
        <v>1</v>
      </c>
      <c r="AA13" s="52"/>
      <c r="AB13" s="52"/>
      <c r="AC13" s="52"/>
      <c r="AD13" s="52"/>
      <c r="AE13" s="52"/>
      <c r="AF13" s="52">
        <v>1</v>
      </c>
      <c r="AG13" s="52"/>
      <c r="AH13" s="52">
        <v>1</v>
      </c>
      <c r="AI13" s="52"/>
      <c r="AJ13" s="52"/>
      <c r="AK13" s="52">
        <v>1</v>
      </c>
      <c r="AL13" s="52">
        <v>1</v>
      </c>
      <c r="AM13" s="52"/>
      <c r="AN13" s="5">
        <f t="shared" si="1"/>
        <v>14</v>
      </c>
      <c r="AO13" s="18">
        <f t="shared" si="2"/>
        <v>840.01106598898</v>
      </c>
    </row>
    <row r="14" spans="1:41" ht="14.25">
      <c r="A14" s="24">
        <f t="shared" si="0"/>
        <v>12</v>
      </c>
      <c r="B14" s="53">
        <v>12</v>
      </c>
      <c r="C14" s="51" t="s">
        <v>94</v>
      </c>
      <c r="D14" s="52"/>
      <c r="E14" s="52"/>
      <c r="F14" s="52"/>
      <c r="G14" s="52">
        <v>1</v>
      </c>
      <c r="H14" s="52"/>
      <c r="I14" s="52"/>
      <c r="J14" s="52"/>
      <c r="K14" s="52"/>
      <c r="L14" s="52">
        <v>1</v>
      </c>
      <c r="M14" s="52"/>
      <c r="N14" s="52"/>
      <c r="O14" s="52">
        <v>1</v>
      </c>
      <c r="P14" s="52"/>
      <c r="Q14" s="52">
        <v>1</v>
      </c>
      <c r="R14" s="52"/>
      <c r="S14" s="52"/>
      <c r="T14" s="52"/>
      <c r="U14" s="52">
        <v>1</v>
      </c>
      <c r="V14" s="52">
        <v>1</v>
      </c>
      <c r="W14" s="52"/>
      <c r="X14" s="52"/>
      <c r="Y14" s="52">
        <v>1</v>
      </c>
      <c r="Z14" s="52">
        <v>1</v>
      </c>
      <c r="AA14" s="52"/>
      <c r="AB14" s="52"/>
      <c r="AC14" s="52"/>
      <c r="AD14" s="52"/>
      <c r="AE14" s="52"/>
      <c r="AF14" s="52">
        <v>1</v>
      </c>
      <c r="AG14" s="52"/>
      <c r="AH14" s="52">
        <v>1</v>
      </c>
      <c r="AI14" s="52"/>
      <c r="AJ14" s="52"/>
      <c r="AK14" s="52">
        <v>1</v>
      </c>
      <c r="AL14" s="52">
        <v>1</v>
      </c>
      <c r="AM14" s="52"/>
      <c r="AN14" s="5">
        <f t="shared" si="1"/>
        <v>12</v>
      </c>
      <c r="AO14" s="18">
        <f t="shared" si="2"/>
        <v>737.3794870416116</v>
      </c>
    </row>
    <row r="15" spans="1:41" ht="14.25">
      <c r="A15" s="24">
        <f t="shared" si="0"/>
        <v>13</v>
      </c>
      <c r="B15" s="53">
        <v>13</v>
      </c>
      <c r="C15" s="51" t="s">
        <v>61</v>
      </c>
      <c r="D15" s="52"/>
      <c r="E15" s="52"/>
      <c r="F15" s="52"/>
      <c r="G15" s="52">
        <v>1</v>
      </c>
      <c r="H15" s="52">
        <v>1</v>
      </c>
      <c r="I15" s="52"/>
      <c r="J15" s="52">
        <v>1</v>
      </c>
      <c r="K15" s="52"/>
      <c r="L15" s="52">
        <v>1</v>
      </c>
      <c r="M15" s="52">
        <v>1</v>
      </c>
      <c r="N15" s="52">
        <v>1</v>
      </c>
      <c r="O15" s="52">
        <v>1</v>
      </c>
      <c r="P15" s="52">
        <v>1</v>
      </c>
      <c r="Q15" s="52">
        <v>1</v>
      </c>
      <c r="R15" s="52"/>
      <c r="S15" s="52"/>
      <c r="T15" s="52"/>
      <c r="U15" s="52">
        <v>1</v>
      </c>
      <c r="V15" s="52">
        <v>1</v>
      </c>
      <c r="W15" s="52"/>
      <c r="X15" s="52"/>
      <c r="Y15" s="52"/>
      <c r="Z15" s="52"/>
      <c r="AA15" s="52"/>
      <c r="AB15" s="52"/>
      <c r="AC15" s="52"/>
      <c r="AD15" s="52"/>
      <c r="AE15" s="52">
        <v>1</v>
      </c>
      <c r="AF15" s="52">
        <v>1</v>
      </c>
      <c r="AG15" s="52"/>
      <c r="AH15" s="52">
        <v>1</v>
      </c>
      <c r="AI15" s="52"/>
      <c r="AJ15" s="52"/>
      <c r="AK15" s="52">
        <v>1</v>
      </c>
      <c r="AL15" s="52">
        <v>1</v>
      </c>
      <c r="AM15" s="52"/>
      <c r="AN15" s="5">
        <f t="shared" si="1"/>
        <v>16</v>
      </c>
      <c r="AO15" s="18">
        <f t="shared" si="2"/>
        <v>729.2967802746942</v>
      </c>
    </row>
    <row r="16" spans="1:41" ht="14.25">
      <c r="A16" s="24">
        <f t="shared" si="0"/>
        <v>14</v>
      </c>
      <c r="B16" s="53">
        <v>14</v>
      </c>
      <c r="C16" s="51" t="s">
        <v>121</v>
      </c>
      <c r="D16" s="52"/>
      <c r="E16" s="52">
        <v>1</v>
      </c>
      <c r="F16" s="52"/>
      <c r="G16" s="52">
        <v>1</v>
      </c>
      <c r="H16" s="52">
        <v>1</v>
      </c>
      <c r="I16" s="52"/>
      <c r="J16" s="52">
        <v>1</v>
      </c>
      <c r="K16" s="52"/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</v>
      </c>
      <c r="R16" s="52"/>
      <c r="S16" s="52"/>
      <c r="T16" s="52"/>
      <c r="U16" s="52">
        <v>1</v>
      </c>
      <c r="V16" s="52">
        <v>1</v>
      </c>
      <c r="W16" s="52"/>
      <c r="X16" s="52"/>
      <c r="Y16" s="52"/>
      <c r="Z16" s="52"/>
      <c r="AA16" s="52"/>
      <c r="AB16" s="52"/>
      <c r="AC16" s="52"/>
      <c r="AD16" s="52"/>
      <c r="AE16" s="52">
        <v>1</v>
      </c>
      <c r="AF16" s="52"/>
      <c r="AG16" s="52"/>
      <c r="AH16" s="52"/>
      <c r="AI16" s="52"/>
      <c r="AJ16" s="52"/>
      <c r="AK16" s="52"/>
      <c r="AL16" s="52"/>
      <c r="AM16" s="52"/>
      <c r="AN16" s="5">
        <f t="shared" si="1"/>
        <v>13</v>
      </c>
      <c r="AO16" s="18">
        <f t="shared" si="2"/>
        <v>656.0286147484643</v>
      </c>
    </row>
    <row r="17" spans="1:41" ht="14.25">
      <c r="A17" s="24">
        <f t="shared" si="0"/>
        <v>15</v>
      </c>
      <c r="B17" s="53">
        <v>15</v>
      </c>
      <c r="C17" s="51" t="s">
        <v>69</v>
      </c>
      <c r="D17" s="52"/>
      <c r="E17" s="52"/>
      <c r="F17" s="52"/>
      <c r="G17" s="52">
        <v>1</v>
      </c>
      <c r="H17" s="52">
        <v>1</v>
      </c>
      <c r="I17" s="52"/>
      <c r="J17" s="52">
        <v>1</v>
      </c>
      <c r="K17" s="52"/>
      <c r="L17" s="52">
        <v>1</v>
      </c>
      <c r="M17" s="52">
        <v>1</v>
      </c>
      <c r="N17" s="52">
        <v>1</v>
      </c>
      <c r="O17" s="52">
        <v>1</v>
      </c>
      <c r="P17" s="52">
        <v>1</v>
      </c>
      <c r="Q17" s="52">
        <v>1</v>
      </c>
      <c r="R17" s="52"/>
      <c r="S17" s="52"/>
      <c r="T17" s="52"/>
      <c r="U17" s="52">
        <v>1</v>
      </c>
      <c r="V17" s="52">
        <v>1</v>
      </c>
      <c r="W17" s="52"/>
      <c r="X17" s="52"/>
      <c r="Y17" s="52"/>
      <c r="Z17" s="52"/>
      <c r="AA17" s="52"/>
      <c r="AB17" s="52"/>
      <c r="AC17" s="52"/>
      <c r="AD17" s="52">
        <v>1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">
        <f t="shared" si="1"/>
        <v>12</v>
      </c>
      <c r="AO17" s="18">
        <f t="shared" si="2"/>
        <v>603.2508369706865</v>
      </c>
    </row>
    <row r="18" spans="1:41" ht="14.25">
      <c r="A18" s="24">
        <f t="shared" si="0"/>
        <v>16</v>
      </c>
      <c r="B18" s="53">
        <v>16</v>
      </c>
      <c r="C18" s="51" t="s">
        <v>63</v>
      </c>
      <c r="D18" s="52"/>
      <c r="E18" s="52"/>
      <c r="F18" s="52"/>
      <c r="G18" s="52">
        <v>1</v>
      </c>
      <c r="H18" s="52">
        <v>1</v>
      </c>
      <c r="I18" s="52"/>
      <c r="J18" s="52"/>
      <c r="K18" s="52"/>
      <c r="L18" s="52">
        <v>1</v>
      </c>
      <c r="M18" s="52">
        <v>1</v>
      </c>
      <c r="N18" s="52">
        <v>1</v>
      </c>
      <c r="O18" s="52">
        <v>1</v>
      </c>
      <c r="P18" s="52">
        <v>1</v>
      </c>
      <c r="Q18" s="52">
        <v>1</v>
      </c>
      <c r="R18" s="52"/>
      <c r="S18" s="52"/>
      <c r="T18" s="52"/>
      <c r="U18" s="52">
        <v>1</v>
      </c>
      <c r="V18" s="52">
        <v>1</v>
      </c>
      <c r="W18" s="52"/>
      <c r="X18" s="52"/>
      <c r="Y18" s="52">
        <v>1</v>
      </c>
      <c r="Z18" s="52"/>
      <c r="AA18" s="52"/>
      <c r="AB18" s="52"/>
      <c r="AC18" s="52"/>
      <c r="AD18" s="52"/>
      <c r="AE18" s="52"/>
      <c r="AF18" s="52">
        <v>1</v>
      </c>
      <c r="AG18" s="52"/>
      <c r="AH18" s="52"/>
      <c r="AI18" s="52"/>
      <c r="AJ18" s="52"/>
      <c r="AK18" s="52">
        <v>1</v>
      </c>
      <c r="AL18" s="52"/>
      <c r="AM18" s="52"/>
      <c r="AN18" s="5">
        <f t="shared" si="1"/>
        <v>13</v>
      </c>
      <c r="AO18" s="18">
        <f t="shared" si="2"/>
        <v>593.463446941361</v>
      </c>
    </row>
    <row r="19" spans="1:41" ht="14.25">
      <c r="A19" s="24">
        <f t="shared" si="0"/>
        <v>17</v>
      </c>
      <c r="B19" s="53">
        <v>17</v>
      </c>
      <c r="C19" s="51" t="s">
        <v>66</v>
      </c>
      <c r="D19" s="52"/>
      <c r="E19" s="52"/>
      <c r="F19" s="52"/>
      <c r="G19" s="52">
        <v>1</v>
      </c>
      <c r="H19" s="52">
        <v>1</v>
      </c>
      <c r="I19" s="52"/>
      <c r="J19" s="52"/>
      <c r="K19" s="52"/>
      <c r="L19" s="52">
        <v>1</v>
      </c>
      <c r="M19" s="52">
        <v>1</v>
      </c>
      <c r="N19" s="52"/>
      <c r="O19" s="52">
        <v>1</v>
      </c>
      <c r="P19" s="52"/>
      <c r="Q19" s="52">
        <v>1</v>
      </c>
      <c r="R19" s="52"/>
      <c r="S19" s="52"/>
      <c r="T19" s="52"/>
      <c r="U19" s="52">
        <v>1</v>
      </c>
      <c r="V19" s="52">
        <v>1</v>
      </c>
      <c r="W19" s="52"/>
      <c r="X19" s="52"/>
      <c r="Y19" s="52">
        <v>1</v>
      </c>
      <c r="Z19" s="52"/>
      <c r="AA19" s="52"/>
      <c r="AB19" s="52"/>
      <c r="AC19" s="52"/>
      <c r="AD19" s="52"/>
      <c r="AE19" s="52"/>
      <c r="AF19" s="52"/>
      <c r="AG19" s="52"/>
      <c r="AH19" s="52">
        <v>1</v>
      </c>
      <c r="AI19" s="52"/>
      <c r="AJ19" s="52"/>
      <c r="AK19" s="52">
        <v>1</v>
      </c>
      <c r="AL19" s="52">
        <v>1</v>
      </c>
      <c r="AM19" s="52"/>
      <c r="AN19" s="5">
        <f t="shared" si="1"/>
        <v>12</v>
      </c>
      <c r="AO19" s="18">
        <f t="shared" si="2"/>
        <v>539.5439892061138</v>
      </c>
    </row>
    <row r="20" spans="1:41" ht="14.25">
      <c r="A20" s="24">
        <f t="shared" si="0"/>
        <v>18</v>
      </c>
      <c r="B20" s="53">
        <v>18</v>
      </c>
      <c r="C20" s="51" t="s">
        <v>47</v>
      </c>
      <c r="D20" s="52"/>
      <c r="E20" s="52"/>
      <c r="F20" s="52"/>
      <c r="G20" s="52">
        <v>1</v>
      </c>
      <c r="H20" s="52">
        <v>1</v>
      </c>
      <c r="I20" s="52"/>
      <c r="J20" s="52">
        <v>1</v>
      </c>
      <c r="K20" s="52"/>
      <c r="L20" s="52">
        <v>1</v>
      </c>
      <c r="M20" s="52">
        <v>1</v>
      </c>
      <c r="N20" s="52">
        <v>1</v>
      </c>
      <c r="O20" s="52">
        <v>1</v>
      </c>
      <c r="P20" s="52">
        <v>1</v>
      </c>
      <c r="Q20" s="52">
        <v>1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>
        <v>1</v>
      </c>
      <c r="AG20" s="52"/>
      <c r="AH20" s="52"/>
      <c r="AI20" s="52"/>
      <c r="AJ20" s="52"/>
      <c r="AK20" s="52">
        <v>1</v>
      </c>
      <c r="AL20" s="52">
        <v>1</v>
      </c>
      <c r="AM20" s="52"/>
      <c r="AN20" s="5">
        <f t="shared" si="1"/>
        <v>12</v>
      </c>
      <c r="AO20" s="18">
        <f t="shared" si="2"/>
        <v>526.6683453881949</v>
      </c>
    </row>
    <row r="21" spans="1:41" ht="14.25">
      <c r="A21" s="24">
        <f t="shared" si="0"/>
        <v>19</v>
      </c>
      <c r="B21" s="53">
        <v>19</v>
      </c>
      <c r="C21" s="59" t="s">
        <v>26</v>
      </c>
      <c r="D21" s="52"/>
      <c r="E21" s="52"/>
      <c r="F21" s="52"/>
      <c r="G21" s="52">
        <v>1</v>
      </c>
      <c r="H21" s="52">
        <v>1</v>
      </c>
      <c r="I21" s="52"/>
      <c r="J21" s="52"/>
      <c r="K21" s="52"/>
      <c r="L21" s="52">
        <v>1</v>
      </c>
      <c r="M21" s="52"/>
      <c r="N21" s="52"/>
      <c r="O21" s="52">
        <v>1</v>
      </c>
      <c r="P21" s="52"/>
      <c r="Q21" s="52">
        <v>1</v>
      </c>
      <c r="R21" s="52"/>
      <c r="S21" s="52"/>
      <c r="T21" s="52"/>
      <c r="U21" s="52">
        <v>1</v>
      </c>
      <c r="V21" s="52">
        <v>1</v>
      </c>
      <c r="W21" s="52"/>
      <c r="X21" s="52"/>
      <c r="Y21" s="52">
        <v>1</v>
      </c>
      <c r="Z21" s="52"/>
      <c r="AA21" s="52"/>
      <c r="AB21" s="52"/>
      <c r="AC21" s="52"/>
      <c r="AD21" s="52"/>
      <c r="AE21" s="52"/>
      <c r="AF21" s="52"/>
      <c r="AG21" s="52"/>
      <c r="AH21" s="52">
        <v>1</v>
      </c>
      <c r="AI21" s="52"/>
      <c r="AJ21" s="52"/>
      <c r="AK21" s="52">
        <v>1</v>
      </c>
      <c r="AL21" s="52">
        <v>1</v>
      </c>
      <c r="AM21" s="52"/>
      <c r="AN21" s="5">
        <f t="shared" si="1"/>
        <v>11</v>
      </c>
      <c r="AO21" s="18">
        <f t="shared" si="2"/>
        <v>489.5439892061138</v>
      </c>
    </row>
    <row r="22" spans="1:41" ht="14.25">
      <c r="A22" s="24">
        <f t="shared" si="0"/>
        <v>20</v>
      </c>
      <c r="B22" s="53">
        <v>20</v>
      </c>
      <c r="C22" s="59" t="s">
        <v>120</v>
      </c>
      <c r="D22" s="52"/>
      <c r="E22" s="52"/>
      <c r="F22" s="52"/>
      <c r="G22" s="52">
        <v>1</v>
      </c>
      <c r="H22" s="52">
        <v>1</v>
      </c>
      <c r="I22" s="52"/>
      <c r="J22" s="52"/>
      <c r="K22" s="52"/>
      <c r="L22" s="52">
        <v>1</v>
      </c>
      <c r="M22" s="52">
        <v>1</v>
      </c>
      <c r="N22" s="52">
        <v>1</v>
      </c>
      <c r="O22" s="52">
        <v>1</v>
      </c>
      <c r="P22" s="52">
        <v>1</v>
      </c>
      <c r="Q22" s="52">
        <v>1</v>
      </c>
      <c r="R22" s="52"/>
      <c r="S22" s="52"/>
      <c r="T22" s="52"/>
      <c r="U22" s="52">
        <v>1</v>
      </c>
      <c r="V22" s="52">
        <v>1</v>
      </c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>
        <v>1</v>
      </c>
      <c r="AL22" s="52">
        <v>1</v>
      </c>
      <c r="AM22" s="52"/>
      <c r="AN22" s="5">
        <f t="shared" si="1"/>
        <v>12</v>
      </c>
      <c r="AO22" s="18">
        <f t="shared" si="2"/>
        <v>488.0089014868155</v>
      </c>
    </row>
    <row r="23" spans="1:41" ht="14.25">
      <c r="A23" s="24">
        <f t="shared" si="0"/>
        <v>21</v>
      </c>
      <c r="B23" s="53">
        <v>21</v>
      </c>
      <c r="C23" s="51" t="s">
        <v>27</v>
      </c>
      <c r="D23" s="52"/>
      <c r="E23" s="52"/>
      <c r="F23" s="52"/>
      <c r="G23" s="52">
        <v>1</v>
      </c>
      <c r="H23" s="52"/>
      <c r="I23" s="52"/>
      <c r="J23" s="52"/>
      <c r="K23" s="52"/>
      <c r="L23" s="52">
        <v>1</v>
      </c>
      <c r="M23" s="52">
        <v>1</v>
      </c>
      <c r="N23" s="52">
        <v>1</v>
      </c>
      <c r="O23" s="52"/>
      <c r="P23" s="52">
        <v>1</v>
      </c>
      <c r="Q23" s="52">
        <v>1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>
        <v>1</v>
      </c>
      <c r="AF23" s="52">
        <v>1</v>
      </c>
      <c r="AG23" s="52"/>
      <c r="AH23" s="52"/>
      <c r="AI23" s="52"/>
      <c r="AJ23" s="52"/>
      <c r="AK23" s="52">
        <v>1</v>
      </c>
      <c r="AL23" s="52">
        <v>1</v>
      </c>
      <c r="AM23" s="52"/>
      <c r="AN23" s="5">
        <f t="shared" si="1"/>
        <v>10</v>
      </c>
      <c r="AO23" s="18">
        <f t="shared" si="2"/>
        <v>447.50167872152826</v>
      </c>
    </row>
    <row r="24" spans="1:41" ht="14.25">
      <c r="A24" s="24">
        <f t="shared" si="0"/>
        <v>22</v>
      </c>
      <c r="B24" s="53">
        <v>22</v>
      </c>
      <c r="C24" s="51" t="s">
        <v>65</v>
      </c>
      <c r="D24" s="52"/>
      <c r="E24" s="52"/>
      <c r="F24" s="52"/>
      <c r="G24" s="52">
        <v>1</v>
      </c>
      <c r="H24" s="52">
        <v>1</v>
      </c>
      <c r="I24" s="52"/>
      <c r="J24" s="52">
        <v>1</v>
      </c>
      <c r="K24" s="52"/>
      <c r="L24" s="52"/>
      <c r="M24" s="52"/>
      <c r="N24" s="52"/>
      <c r="O24" s="52">
        <v>1</v>
      </c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>
        <v>1</v>
      </c>
      <c r="AF24" s="52">
        <v>1</v>
      </c>
      <c r="AG24" s="52"/>
      <c r="AH24" s="52">
        <v>1</v>
      </c>
      <c r="AI24" s="52"/>
      <c r="AJ24" s="52"/>
      <c r="AK24" s="52">
        <v>1</v>
      </c>
      <c r="AL24" s="52">
        <v>1</v>
      </c>
      <c r="AM24" s="52"/>
      <c r="AN24" s="5">
        <f t="shared" si="1"/>
        <v>9</v>
      </c>
      <c r="AO24" s="18">
        <f t="shared" si="2"/>
        <v>428.12927663734115</v>
      </c>
    </row>
    <row r="25" spans="1:41" ht="14.25">
      <c r="A25" s="24">
        <f t="shared" si="0"/>
        <v>23</v>
      </c>
      <c r="B25" s="53">
        <v>23</v>
      </c>
      <c r="C25" s="51" t="s">
        <v>95</v>
      </c>
      <c r="D25" s="52"/>
      <c r="E25" s="52"/>
      <c r="F25" s="52"/>
      <c r="G25" s="52">
        <v>1</v>
      </c>
      <c r="H25" s="52"/>
      <c r="I25" s="52"/>
      <c r="J25" s="52">
        <v>1</v>
      </c>
      <c r="K25" s="52"/>
      <c r="L25" s="52">
        <v>1</v>
      </c>
      <c r="M25" s="52">
        <v>1</v>
      </c>
      <c r="N25" s="52"/>
      <c r="O25" s="52">
        <v>1</v>
      </c>
      <c r="P25" s="52"/>
      <c r="Q25" s="52">
        <v>1</v>
      </c>
      <c r="R25" s="52"/>
      <c r="S25" s="52"/>
      <c r="T25" s="52"/>
      <c r="U25" s="52">
        <v>1</v>
      </c>
      <c r="V25" s="52">
        <v>1</v>
      </c>
      <c r="W25" s="52"/>
      <c r="X25" s="52"/>
      <c r="Y25" s="52"/>
      <c r="Z25" s="52"/>
      <c r="AA25" s="52"/>
      <c r="AB25" s="52"/>
      <c r="AC25" s="52"/>
      <c r="AD25" s="52"/>
      <c r="AE25" s="52"/>
      <c r="AF25" s="52">
        <v>1</v>
      </c>
      <c r="AG25" s="52"/>
      <c r="AH25" s="52"/>
      <c r="AI25" s="52"/>
      <c r="AJ25" s="52"/>
      <c r="AK25" s="52"/>
      <c r="AL25" s="52">
        <v>1</v>
      </c>
      <c r="AM25" s="52"/>
      <c r="AN25" s="5">
        <f t="shared" si="1"/>
        <v>10</v>
      </c>
      <c r="AO25" s="18">
        <f t="shared" si="2"/>
        <v>400.9547558588159</v>
      </c>
    </row>
    <row r="26" spans="1:41" ht="14.25">
      <c r="A26" s="24">
        <f t="shared" si="0"/>
        <v>24</v>
      </c>
      <c r="B26" s="53">
        <v>24</v>
      </c>
      <c r="C26" s="51" t="s">
        <v>70</v>
      </c>
      <c r="D26" s="52"/>
      <c r="E26" s="52"/>
      <c r="F26" s="52"/>
      <c r="G26" s="52">
        <v>1</v>
      </c>
      <c r="H26" s="52"/>
      <c r="I26" s="52"/>
      <c r="J26" s="52"/>
      <c r="K26" s="52"/>
      <c r="L26" s="52">
        <v>1</v>
      </c>
      <c r="M26" s="52"/>
      <c r="N26" s="52">
        <v>1</v>
      </c>
      <c r="O26" s="52">
        <v>1</v>
      </c>
      <c r="P26" s="52"/>
      <c r="Q26" s="52">
        <v>1</v>
      </c>
      <c r="R26" s="52"/>
      <c r="S26" s="52"/>
      <c r="T26" s="52"/>
      <c r="U26" s="52">
        <v>1</v>
      </c>
      <c r="V26" s="52">
        <v>1</v>
      </c>
      <c r="W26" s="52"/>
      <c r="X26" s="52"/>
      <c r="Y26" s="52"/>
      <c r="Z26" s="52"/>
      <c r="AA26" s="52"/>
      <c r="AB26" s="52"/>
      <c r="AC26" s="52"/>
      <c r="AD26" s="52"/>
      <c r="AE26" s="52"/>
      <c r="AF26" s="52">
        <v>1</v>
      </c>
      <c r="AG26" s="52"/>
      <c r="AH26" s="52"/>
      <c r="AI26" s="52"/>
      <c r="AJ26" s="52"/>
      <c r="AK26" s="52">
        <v>1</v>
      </c>
      <c r="AL26" s="52">
        <v>1</v>
      </c>
      <c r="AM26" s="52"/>
      <c r="AN26" s="5">
        <f t="shared" si="1"/>
        <v>10</v>
      </c>
      <c r="AO26" s="18">
        <f t="shared" si="2"/>
        <v>373.34439932231334</v>
      </c>
    </row>
    <row r="27" spans="1:41" ht="14.25">
      <c r="A27" s="24">
        <f t="shared" si="0"/>
        <v>25</v>
      </c>
      <c r="B27" s="53">
        <v>25</v>
      </c>
      <c r="C27" s="51" t="s">
        <v>71</v>
      </c>
      <c r="D27" s="52"/>
      <c r="E27" s="52"/>
      <c r="F27" s="52"/>
      <c r="G27" s="52">
        <v>1</v>
      </c>
      <c r="H27" s="52"/>
      <c r="I27" s="52"/>
      <c r="J27" s="52"/>
      <c r="K27" s="52"/>
      <c r="L27" s="52">
        <v>1</v>
      </c>
      <c r="M27" s="52"/>
      <c r="N27" s="52"/>
      <c r="O27" s="52">
        <v>1</v>
      </c>
      <c r="P27" s="52"/>
      <c r="Q27" s="52">
        <v>1</v>
      </c>
      <c r="R27" s="52"/>
      <c r="S27" s="52"/>
      <c r="T27" s="52"/>
      <c r="U27" s="52">
        <v>1</v>
      </c>
      <c r="V27" s="52">
        <v>1</v>
      </c>
      <c r="W27" s="52"/>
      <c r="X27" s="52"/>
      <c r="Y27" s="52"/>
      <c r="Z27" s="52"/>
      <c r="AA27" s="52"/>
      <c r="AB27" s="52"/>
      <c r="AC27" s="52"/>
      <c r="AD27" s="52"/>
      <c r="AE27" s="52"/>
      <c r="AF27" s="52">
        <v>1</v>
      </c>
      <c r="AG27" s="52"/>
      <c r="AH27" s="52"/>
      <c r="AI27" s="52"/>
      <c r="AJ27" s="52"/>
      <c r="AK27" s="52">
        <v>1</v>
      </c>
      <c r="AL27" s="52">
        <v>1</v>
      </c>
      <c r="AM27" s="52"/>
      <c r="AN27" s="5">
        <f t="shared" si="1"/>
        <v>9</v>
      </c>
      <c r="AO27" s="18">
        <f t="shared" si="2"/>
        <v>320.71282037494495</v>
      </c>
    </row>
    <row r="28" spans="1:41" ht="14.25">
      <c r="A28" s="24">
        <f t="shared" si="0"/>
        <v>26</v>
      </c>
      <c r="B28" s="53">
        <v>26</v>
      </c>
      <c r="C28" s="51" t="s">
        <v>74</v>
      </c>
      <c r="D28" s="52"/>
      <c r="E28" s="52"/>
      <c r="F28" s="52"/>
      <c r="G28" s="52"/>
      <c r="H28" s="52"/>
      <c r="I28" s="52"/>
      <c r="J28" s="52"/>
      <c r="K28" s="52"/>
      <c r="L28" s="52">
        <v>1</v>
      </c>
      <c r="M28" s="52"/>
      <c r="N28" s="52"/>
      <c r="O28" s="52">
        <v>1</v>
      </c>
      <c r="P28" s="52"/>
      <c r="Q28" s="52">
        <v>1</v>
      </c>
      <c r="R28" s="52"/>
      <c r="S28" s="52"/>
      <c r="T28" s="52"/>
      <c r="U28" s="52">
        <v>1</v>
      </c>
      <c r="V28" s="52"/>
      <c r="W28" s="52"/>
      <c r="X28" s="52"/>
      <c r="Y28" s="52"/>
      <c r="Z28" s="52"/>
      <c r="AA28" s="52"/>
      <c r="AB28" s="52"/>
      <c r="AC28" s="52"/>
      <c r="AD28" s="52"/>
      <c r="AE28" s="52">
        <v>1</v>
      </c>
      <c r="AF28" s="52">
        <v>1</v>
      </c>
      <c r="AG28" s="52"/>
      <c r="AH28" s="52"/>
      <c r="AI28" s="52"/>
      <c r="AJ28" s="52"/>
      <c r="AK28" s="52">
        <v>1</v>
      </c>
      <c r="AL28" s="52">
        <v>1</v>
      </c>
      <c r="AM28" s="52"/>
      <c r="AN28" s="5">
        <f t="shared" si="1"/>
        <v>8</v>
      </c>
      <c r="AO28" s="18">
        <f t="shared" si="2"/>
        <v>319.0924500045746</v>
      </c>
    </row>
    <row r="29" spans="1:41" ht="14.25">
      <c r="A29" s="24">
        <f t="shared" si="0"/>
        <v>27</v>
      </c>
      <c r="B29" s="53">
        <v>27</v>
      </c>
      <c r="C29" s="51" t="s">
        <v>42</v>
      </c>
      <c r="D29" s="52"/>
      <c r="E29" s="52"/>
      <c r="F29" s="52"/>
      <c r="G29" s="52">
        <v>1</v>
      </c>
      <c r="H29" s="52"/>
      <c r="I29" s="52"/>
      <c r="J29" s="52"/>
      <c r="K29" s="52"/>
      <c r="L29" s="52">
        <v>1</v>
      </c>
      <c r="M29" s="52"/>
      <c r="N29" s="52"/>
      <c r="O29" s="52">
        <v>1</v>
      </c>
      <c r="P29" s="52"/>
      <c r="Q29" s="52">
        <v>1</v>
      </c>
      <c r="R29" s="52"/>
      <c r="S29" s="52"/>
      <c r="T29" s="52"/>
      <c r="U29" s="52">
        <v>1</v>
      </c>
      <c r="V29" s="52">
        <v>1</v>
      </c>
      <c r="W29" s="52"/>
      <c r="X29" s="52"/>
      <c r="Y29" s="52"/>
      <c r="Z29" s="52"/>
      <c r="AA29" s="52"/>
      <c r="AB29" s="52"/>
      <c r="AC29" s="52"/>
      <c r="AD29" s="52"/>
      <c r="AE29" s="52">
        <v>1</v>
      </c>
      <c r="AF29" s="52"/>
      <c r="AG29" s="52"/>
      <c r="AH29" s="52"/>
      <c r="AI29" s="52"/>
      <c r="AJ29" s="52"/>
      <c r="AK29" s="52">
        <v>1</v>
      </c>
      <c r="AL29" s="52"/>
      <c r="AM29" s="52"/>
      <c r="AN29" s="5">
        <f t="shared" si="1"/>
        <v>8</v>
      </c>
      <c r="AO29" s="18">
        <f t="shared" si="2"/>
        <v>301.92494158706614</v>
      </c>
    </row>
    <row r="30" spans="1:41" ht="14.25">
      <c r="A30" s="24">
        <f t="shared" si="0"/>
        <v>28</v>
      </c>
      <c r="B30" s="53">
        <v>28</v>
      </c>
      <c r="C30" s="51" t="s">
        <v>96</v>
      </c>
      <c r="D30" s="52"/>
      <c r="E30" s="52"/>
      <c r="F30" s="52"/>
      <c r="G30" s="52"/>
      <c r="H30" s="52"/>
      <c r="I30" s="52"/>
      <c r="J30" s="52"/>
      <c r="K30" s="52"/>
      <c r="L30" s="52">
        <v>1</v>
      </c>
      <c r="M30" s="52"/>
      <c r="N30" s="52"/>
      <c r="O30" s="52"/>
      <c r="P30" s="52"/>
      <c r="Q30" s="52">
        <v>1</v>
      </c>
      <c r="R30" s="52"/>
      <c r="S30" s="52"/>
      <c r="T30" s="52"/>
      <c r="U30" s="52">
        <v>1</v>
      </c>
      <c r="V30" s="52"/>
      <c r="W30" s="52"/>
      <c r="X30" s="52"/>
      <c r="Y30" s="52"/>
      <c r="Z30" s="52"/>
      <c r="AA30" s="52"/>
      <c r="AB30" s="52"/>
      <c r="AC30" s="52"/>
      <c r="AD30" s="52"/>
      <c r="AE30" s="52">
        <v>1</v>
      </c>
      <c r="AF30" s="52">
        <v>1</v>
      </c>
      <c r="AG30" s="52"/>
      <c r="AH30" s="52"/>
      <c r="AI30" s="52"/>
      <c r="AJ30" s="52"/>
      <c r="AK30" s="52">
        <v>1</v>
      </c>
      <c r="AL30" s="52">
        <v>1</v>
      </c>
      <c r="AM30" s="52"/>
      <c r="AN30" s="5">
        <f t="shared" si="1"/>
        <v>7</v>
      </c>
      <c r="AO30" s="18">
        <f t="shared" si="2"/>
        <v>283.37816429028885</v>
      </c>
    </row>
    <row r="31" spans="1:41" ht="14.25">
      <c r="A31" s="24">
        <f t="shared" si="0"/>
        <v>29</v>
      </c>
      <c r="B31" s="53">
        <v>29</v>
      </c>
      <c r="C31" s="51" t="s">
        <v>73</v>
      </c>
      <c r="D31" s="52"/>
      <c r="E31" s="52"/>
      <c r="F31" s="52"/>
      <c r="G31" s="52"/>
      <c r="H31" s="52"/>
      <c r="I31" s="52"/>
      <c r="J31" s="52"/>
      <c r="K31" s="52"/>
      <c r="L31" s="52">
        <v>1</v>
      </c>
      <c r="M31" s="52"/>
      <c r="N31" s="52"/>
      <c r="O31" s="52">
        <v>1</v>
      </c>
      <c r="P31" s="52"/>
      <c r="Q31" s="52"/>
      <c r="R31" s="52"/>
      <c r="S31" s="52"/>
      <c r="T31" s="52"/>
      <c r="U31" s="52">
        <v>1</v>
      </c>
      <c r="V31" s="52">
        <v>1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>
        <v>1</v>
      </c>
      <c r="AI31" s="52"/>
      <c r="AJ31" s="52"/>
      <c r="AK31" s="52">
        <v>1</v>
      </c>
      <c r="AL31" s="52">
        <v>1</v>
      </c>
      <c r="AM31" s="52"/>
      <c r="AN31" s="5">
        <f t="shared" si="1"/>
        <v>7</v>
      </c>
      <c r="AO31" s="18">
        <f t="shared" si="2"/>
        <v>278.4168770709371</v>
      </c>
    </row>
    <row r="32" spans="1:41" ht="14.25">
      <c r="A32" s="24">
        <f t="shared" si="0"/>
        <v>30</v>
      </c>
      <c r="B32" s="53">
        <v>30</v>
      </c>
      <c r="C32" s="51" t="s">
        <v>67</v>
      </c>
      <c r="D32" s="52"/>
      <c r="E32" s="52"/>
      <c r="F32" s="52"/>
      <c r="G32" s="52">
        <v>1</v>
      </c>
      <c r="H32" s="52">
        <v>1</v>
      </c>
      <c r="I32" s="52"/>
      <c r="J32" s="52"/>
      <c r="K32" s="52"/>
      <c r="L32" s="52">
        <v>1</v>
      </c>
      <c r="M32" s="52"/>
      <c r="N32" s="52"/>
      <c r="O32" s="52"/>
      <c r="P32" s="52"/>
      <c r="Q32" s="52">
        <v>1</v>
      </c>
      <c r="R32" s="52"/>
      <c r="S32" s="52"/>
      <c r="T32" s="52"/>
      <c r="U32" s="52">
        <v>1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>
        <v>1</v>
      </c>
      <c r="AG32" s="52"/>
      <c r="AH32" s="52"/>
      <c r="AI32" s="52"/>
      <c r="AJ32" s="52"/>
      <c r="AK32" s="52">
        <v>1</v>
      </c>
      <c r="AL32" s="52"/>
      <c r="AM32" s="52"/>
      <c r="AN32" s="5">
        <f t="shared" si="1"/>
        <v>7</v>
      </c>
      <c r="AO32" s="18">
        <f t="shared" si="2"/>
        <v>255.5805452426698</v>
      </c>
    </row>
    <row r="33" spans="1:41" ht="14.25">
      <c r="A33" s="24">
        <f t="shared" si="0"/>
        <v>31</v>
      </c>
      <c r="B33" s="53">
        <v>31</v>
      </c>
      <c r="C33" s="51" t="s">
        <v>68</v>
      </c>
      <c r="D33" s="52"/>
      <c r="E33" s="52"/>
      <c r="F33" s="52"/>
      <c r="G33" s="52">
        <v>1</v>
      </c>
      <c r="H33" s="52"/>
      <c r="I33" s="52"/>
      <c r="J33" s="52"/>
      <c r="K33" s="52"/>
      <c r="L33" s="52">
        <v>1</v>
      </c>
      <c r="M33" s="52"/>
      <c r="N33" s="52"/>
      <c r="O33" s="52"/>
      <c r="P33" s="52"/>
      <c r="Q33" s="52">
        <v>1</v>
      </c>
      <c r="R33" s="52"/>
      <c r="S33" s="52"/>
      <c r="T33" s="52"/>
      <c r="U33" s="52">
        <v>1</v>
      </c>
      <c r="V33" s="52">
        <v>1</v>
      </c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>
        <v>1</v>
      </c>
      <c r="AL33" s="52">
        <v>1</v>
      </c>
      <c r="AM33" s="52"/>
      <c r="AN33" s="5">
        <f t="shared" si="1"/>
        <v>7</v>
      </c>
      <c r="AO33" s="18">
        <f t="shared" si="2"/>
        <v>239.54398920611376</v>
      </c>
    </row>
    <row r="34" spans="1:41" ht="14.25">
      <c r="A34" s="24">
        <f t="shared" si="0"/>
        <v>32</v>
      </c>
      <c r="B34" s="53">
        <v>32</v>
      </c>
      <c r="C34" s="51" t="s">
        <v>97</v>
      </c>
      <c r="D34" s="52"/>
      <c r="E34" s="52"/>
      <c r="F34" s="52"/>
      <c r="G34" s="52">
        <v>1</v>
      </c>
      <c r="H34" s="52">
        <v>1</v>
      </c>
      <c r="I34" s="52"/>
      <c r="J34" s="52"/>
      <c r="K34" s="52"/>
      <c r="L34" s="52"/>
      <c r="M34" s="52"/>
      <c r="N34" s="52"/>
      <c r="O34" s="52">
        <v>1</v>
      </c>
      <c r="P34" s="52"/>
      <c r="Q34" s="52">
        <v>1</v>
      </c>
      <c r="R34" s="52"/>
      <c r="S34" s="52"/>
      <c r="T34" s="52"/>
      <c r="U34" s="52">
        <v>1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">
        <f t="shared" si="1"/>
        <v>5</v>
      </c>
      <c r="AO34" s="18">
        <f t="shared" si="2"/>
        <v>179.0994623655914</v>
      </c>
    </row>
    <row r="35" spans="1:41" ht="14.25">
      <c r="A35" s="24">
        <f t="shared" si="0"/>
        <v>33</v>
      </c>
      <c r="B35" s="53">
        <v>33</v>
      </c>
      <c r="C35" s="51" t="s">
        <v>99</v>
      </c>
      <c r="D35" s="52"/>
      <c r="E35" s="52"/>
      <c r="F35" s="52"/>
      <c r="G35" s="52">
        <v>1</v>
      </c>
      <c r="H35" s="52"/>
      <c r="I35" s="52"/>
      <c r="J35" s="52"/>
      <c r="K35" s="52"/>
      <c r="L35" s="52">
        <v>1</v>
      </c>
      <c r="M35" s="52"/>
      <c r="N35" s="52"/>
      <c r="O35" s="52"/>
      <c r="P35" s="52"/>
      <c r="Q35" s="52"/>
      <c r="R35" s="52"/>
      <c r="S35" s="52"/>
      <c r="T35" s="52"/>
      <c r="U35" s="52">
        <v>1</v>
      </c>
      <c r="V35" s="52">
        <v>1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>
        <v>1</v>
      </c>
      <c r="AL35" s="52"/>
      <c r="AM35" s="52"/>
      <c r="AN35" s="5">
        <f t="shared" si="1"/>
        <v>5</v>
      </c>
      <c r="AO35" s="18">
        <f t="shared" si="2"/>
        <v>167.28592468998474</v>
      </c>
    </row>
    <row r="36" spans="1:41" ht="14.25">
      <c r="A36" s="24">
        <f t="shared" si="0"/>
        <v>34</v>
      </c>
      <c r="B36" s="53">
        <v>34</v>
      </c>
      <c r="C36" s="51" t="s">
        <v>64</v>
      </c>
      <c r="D36" s="52"/>
      <c r="E36" s="52"/>
      <c r="F36" s="52"/>
      <c r="G36" s="52">
        <v>1</v>
      </c>
      <c r="H36" s="52"/>
      <c r="I36" s="52"/>
      <c r="J36" s="52"/>
      <c r="K36" s="52"/>
      <c r="L36" s="52"/>
      <c r="M36" s="52"/>
      <c r="N36" s="52"/>
      <c r="O36" s="52"/>
      <c r="P36" s="52"/>
      <c r="Q36" s="52">
        <v>1</v>
      </c>
      <c r="R36" s="52"/>
      <c r="S36" s="52"/>
      <c r="T36" s="52"/>
      <c r="U36" s="52">
        <v>1</v>
      </c>
      <c r="V36" s="52">
        <v>1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>
        <v>1</v>
      </c>
      <c r="AL36" s="52"/>
      <c r="AM36" s="52"/>
      <c r="AN36" s="5">
        <f t="shared" si="1"/>
        <v>5</v>
      </c>
      <c r="AO36" s="18">
        <f t="shared" si="2"/>
        <v>165.06123058542414</v>
      </c>
    </row>
    <row r="37" spans="1:41" ht="14.25">
      <c r="A37" s="24">
        <f t="shared" si="0"/>
        <v>35</v>
      </c>
      <c r="B37" s="53">
        <v>35</v>
      </c>
      <c r="C37" s="51" t="s">
        <v>98</v>
      </c>
      <c r="D37" s="52"/>
      <c r="E37" s="52"/>
      <c r="F37" s="52"/>
      <c r="G37" s="52">
        <v>1</v>
      </c>
      <c r="H37" s="52"/>
      <c r="I37" s="52"/>
      <c r="J37" s="52"/>
      <c r="K37" s="52"/>
      <c r="L37" s="52">
        <v>1</v>
      </c>
      <c r="M37" s="52"/>
      <c r="N37" s="52"/>
      <c r="O37" s="52">
        <v>1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>
        <v>1</v>
      </c>
      <c r="AL37" s="52"/>
      <c r="AM37" s="52"/>
      <c r="AN37" s="5">
        <f t="shared" si="1"/>
        <v>4</v>
      </c>
      <c r="AO37" s="18">
        <f t="shared" si="2"/>
        <v>133.7051088511044</v>
      </c>
    </row>
    <row r="38" spans="1:41" ht="14.25" hidden="1">
      <c r="A38" s="24">
        <f aca="true" t="shared" si="3" ref="A38:A49">IF(AO38=AO37,A37,B38)</f>
        <v>36</v>
      </c>
      <c r="B38" s="53">
        <v>36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">
        <f>SUM(D38:AM38)</f>
        <v>0</v>
      </c>
      <c r="AO38" s="18">
        <f>SUMPRODUCT(D38:AM38,$D$51:$AM$51)</f>
        <v>0</v>
      </c>
    </row>
    <row r="39" spans="1:41" ht="14.25" hidden="1">
      <c r="A39" s="24">
        <f t="shared" si="3"/>
        <v>36</v>
      </c>
      <c r="B39" s="53">
        <v>37</v>
      </c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">
        <f>SUM(D39:AM39)</f>
        <v>0</v>
      </c>
      <c r="AO39" s="18">
        <f>SUMPRODUCT(D39:AM39,$D$51:$AM$51)</f>
        <v>0</v>
      </c>
    </row>
    <row r="40" spans="1:41" ht="14.25" hidden="1">
      <c r="A40" s="24">
        <f t="shared" si="3"/>
        <v>36</v>
      </c>
      <c r="B40" s="53">
        <v>38</v>
      </c>
      <c r="C40" s="1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>
        <f aca="true" t="shared" si="4" ref="AN40:AN49">SUM(D40:AM40)</f>
        <v>0</v>
      </c>
      <c r="AO40" s="18">
        <f aca="true" t="shared" si="5" ref="AO40:AO49">SUMPRODUCT(D40:AM40,$D$51:$AM$51)</f>
        <v>0</v>
      </c>
    </row>
    <row r="41" spans="1:41" ht="14.25" hidden="1">
      <c r="A41" s="24">
        <f t="shared" si="3"/>
        <v>36</v>
      </c>
      <c r="B41" s="53">
        <v>39</v>
      </c>
      <c r="C41" s="11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>
        <f t="shared" si="4"/>
        <v>0</v>
      </c>
      <c r="AO41" s="18">
        <f t="shared" si="5"/>
        <v>0</v>
      </c>
    </row>
    <row r="42" spans="1:41" ht="14.25" hidden="1">
      <c r="A42" s="24">
        <f t="shared" si="3"/>
        <v>36</v>
      </c>
      <c r="B42" s="53">
        <v>40</v>
      </c>
      <c r="C42" s="1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>
        <f t="shared" si="4"/>
        <v>0</v>
      </c>
      <c r="AO42" s="18">
        <f t="shared" si="5"/>
        <v>0</v>
      </c>
    </row>
    <row r="43" spans="1:41" ht="14.25" hidden="1">
      <c r="A43" s="24">
        <f t="shared" si="3"/>
        <v>36</v>
      </c>
      <c r="B43" s="53">
        <v>41</v>
      </c>
      <c r="C43" s="11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>
        <f t="shared" si="4"/>
        <v>0</v>
      </c>
      <c r="AO43" s="18">
        <f t="shared" si="5"/>
        <v>0</v>
      </c>
    </row>
    <row r="44" spans="1:41" ht="14.25" hidden="1">
      <c r="A44" s="24">
        <f t="shared" si="3"/>
        <v>36</v>
      </c>
      <c r="B44" s="53">
        <v>42</v>
      </c>
      <c r="C44" s="1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>
        <f t="shared" si="4"/>
        <v>0</v>
      </c>
      <c r="AO44" s="18">
        <f t="shared" si="5"/>
        <v>0</v>
      </c>
    </row>
    <row r="45" spans="1:41" ht="14.25" hidden="1">
      <c r="A45" s="24">
        <f t="shared" si="3"/>
        <v>36</v>
      </c>
      <c r="B45" s="53">
        <v>43</v>
      </c>
      <c r="C45" s="11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>
        <f t="shared" si="4"/>
        <v>0</v>
      </c>
      <c r="AO45" s="18">
        <f t="shared" si="5"/>
        <v>0</v>
      </c>
    </row>
    <row r="46" spans="1:41" ht="14.25" hidden="1">
      <c r="A46" s="24">
        <f t="shared" si="3"/>
        <v>36</v>
      </c>
      <c r="B46" s="53">
        <v>44</v>
      </c>
      <c r="C46" s="1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>
        <f t="shared" si="4"/>
        <v>0</v>
      </c>
      <c r="AO46" s="18">
        <f t="shared" si="5"/>
        <v>0</v>
      </c>
    </row>
    <row r="47" spans="1:41" ht="14.25" hidden="1">
      <c r="A47" s="24">
        <f t="shared" si="3"/>
        <v>36</v>
      </c>
      <c r="B47" s="53">
        <v>45</v>
      </c>
      <c r="C47" s="11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>
        <f t="shared" si="4"/>
        <v>0</v>
      </c>
      <c r="AO47" s="18">
        <f t="shared" si="5"/>
        <v>0</v>
      </c>
    </row>
    <row r="48" spans="1:41" ht="14.25" hidden="1">
      <c r="A48" s="24">
        <f t="shared" si="3"/>
        <v>36</v>
      </c>
      <c r="B48" s="53">
        <v>46</v>
      </c>
      <c r="C48" s="11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>
        <f t="shared" si="4"/>
        <v>0</v>
      </c>
      <c r="AO48" s="18">
        <f t="shared" si="5"/>
        <v>0</v>
      </c>
    </row>
    <row r="49" spans="1:41" ht="14.25" hidden="1">
      <c r="A49" s="24">
        <f t="shared" si="3"/>
        <v>36</v>
      </c>
      <c r="B49" s="53">
        <v>47</v>
      </c>
      <c r="C49" s="1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>
        <f t="shared" si="4"/>
        <v>0</v>
      </c>
      <c r="AO49" s="18">
        <f t="shared" si="5"/>
        <v>0</v>
      </c>
    </row>
    <row r="50" spans="2:41" ht="14.25">
      <c r="B50" s="16">
        <v>50</v>
      </c>
      <c r="C50" s="35" t="s">
        <v>16</v>
      </c>
      <c r="D50" s="5">
        <f aca="true" t="shared" si="6" ref="D50:AF50">SUM(D3:D49)</f>
        <v>0</v>
      </c>
      <c r="E50" s="5">
        <f t="shared" si="6"/>
        <v>9</v>
      </c>
      <c r="F50" s="5">
        <f t="shared" si="6"/>
        <v>9</v>
      </c>
      <c r="G50" s="5">
        <f t="shared" si="6"/>
        <v>32</v>
      </c>
      <c r="H50" s="5">
        <f t="shared" si="6"/>
        <v>21</v>
      </c>
      <c r="I50" s="5">
        <f t="shared" si="6"/>
        <v>6</v>
      </c>
      <c r="J50" s="5">
        <f t="shared" si="6"/>
        <v>16</v>
      </c>
      <c r="K50" s="5">
        <f t="shared" si="6"/>
        <v>0</v>
      </c>
      <c r="L50" s="5">
        <f t="shared" si="6"/>
        <v>29</v>
      </c>
      <c r="M50" s="5">
        <f t="shared" si="6"/>
        <v>20</v>
      </c>
      <c r="N50" s="5">
        <f t="shared" si="6"/>
        <v>19</v>
      </c>
      <c r="O50" s="5">
        <f t="shared" si="6"/>
        <v>28</v>
      </c>
      <c r="P50" s="5">
        <f t="shared" si="6"/>
        <v>16</v>
      </c>
      <c r="Q50" s="5">
        <f t="shared" si="6"/>
        <v>31</v>
      </c>
      <c r="R50" s="5">
        <f t="shared" si="6"/>
        <v>0</v>
      </c>
      <c r="S50" s="5">
        <f t="shared" si="6"/>
        <v>0</v>
      </c>
      <c r="T50" s="5">
        <f t="shared" si="6"/>
        <v>1</v>
      </c>
      <c r="U50" s="5">
        <f t="shared" si="6"/>
        <v>31</v>
      </c>
      <c r="V50" s="5">
        <f t="shared" si="6"/>
        <v>27</v>
      </c>
      <c r="W50" s="5">
        <f t="shared" si="6"/>
        <v>2</v>
      </c>
      <c r="X50" s="5">
        <f t="shared" si="6"/>
        <v>3</v>
      </c>
      <c r="Y50" s="5">
        <f t="shared" si="6"/>
        <v>10</v>
      </c>
      <c r="Z50" s="5">
        <f t="shared" si="6"/>
        <v>4</v>
      </c>
      <c r="AA50" s="5">
        <f t="shared" si="6"/>
        <v>0</v>
      </c>
      <c r="AB50" s="5">
        <f t="shared" si="6"/>
        <v>3</v>
      </c>
      <c r="AC50" s="5">
        <f t="shared" si="6"/>
        <v>3</v>
      </c>
      <c r="AD50" s="5">
        <f t="shared" si="6"/>
        <v>8</v>
      </c>
      <c r="AE50" s="5">
        <f t="shared" si="6"/>
        <v>15</v>
      </c>
      <c r="AF50" s="5">
        <f t="shared" si="6"/>
        <v>22</v>
      </c>
      <c r="AG50" s="5">
        <f>SUM(AG3:AG49)</f>
        <v>1</v>
      </c>
      <c r="AH50" s="5">
        <f>SUM(AH3:AH49)</f>
        <v>15</v>
      </c>
      <c r="AI50" s="5">
        <f>SUM(AI3:AI49)</f>
        <v>4</v>
      </c>
      <c r="AJ50" s="5">
        <f>SUM(AJ3:AJ49)</f>
        <v>1</v>
      </c>
      <c r="AK50" s="5">
        <f>SUM(AK3:AK49)</f>
        <v>31</v>
      </c>
      <c r="AL50" s="5">
        <f>SUM(AL3:AL49)</f>
        <v>25</v>
      </c>
      <c r="AM50" s="5">
        <f>SUM(AM3:AM49)</f>
        <v>2</v>
      </c>
      <c r="AN50" s="5"/>
      <c r="AO50" s="5"/>
    </row>
    <row r="51" spans="1:40" ht="14.25" hidden="1">
      <c r="A51" s="24"/>
      <c r="D51" s="8">
        <f aca="true" t="shared" si="7" ref="D51:AM51">IF(D50=0,0,$B$1/D50)</f>
        <v>0</v>
      </c>
      <c r="E51" s="8">
        <f t="shared" si="7"/>
        <v>111.11111111111111</v>
      </c>
      <c r="F51" s="8">
        <f t="shared" si="7"/>
        <v>111.11111111111111</v>
      </c>
      <c r="G51" s="8">
        <f t="shared" si="7"/>
        <v>31.25</v>
      </c>
      <c r="H51" s="8">
        <f t="shared" si="7"/>
        <v>47.61904761904762</v>
      </c>
      <c r="I51" s="8">
        <f t="shared" si="7"/>
        <v>166.66666666666666</v>
      </c>
      <c r="J51" s="8">
        <f t="shared" si="7"/>
        <v>62.5</v>
      </c>
      <c r="K51" s="8">
        <f t="shared" si="7"/>
        <v>0</v>
      </c>
      <c r="L51" s="8">
        <f t="shared" si="7"/>
        <v>34.48275862068966</v>
      </c>
      <c r="M51" s="8">
        <f t="shared" si="7"/>
        <v>50</v>
      </c>
      <c r="N51" s="8">
        <f t="shared" si="7"/>
        <v>52.63157894736842</v>
      </c>
      <c r="O51" s="8">
        <f t="shared" si="7"/>
        <v>35.714285714285715</v>
      </c>
      <c r="P51" s="8">
        <f t="shared" si="7"/>
        <v>62.5</v>
      </c>
      <c r="Q51" s="8">
        <f t="shared" si="7"/>
        <v>32.25806451612903</v>
      </c>
      <c r="R51" s="8">
        <f t="shared" si="7"/>
        <v>0</v>
      </c>
      <c r="S51" s="8">
        <f t="shared" si="7"/>
        <v>0</v>
      </c>
      <c r="T51" s="8">
        <f t="shared" si="7"/>
        <v>1000</v>
      </c>
      <c r="U51" s="8">
        <f t="shared" si="7"/>
        <v>32.25806451612903</v>
      </c>
      <c r="V51" s="8">
        <f t="shared" si="7"/>
        <v>37.03703703703704</v>
      </c>
      <c r="W51" s="8">
        <f t="shared" si="7"/>
        <v>500</v>
      </c>
      <c r="X51" s="8">
        <f t="shared" si="7"/>
        <v>333.3333333333333</v>
      </c>
      <c r="Y51" s="8">
        <f t="shared" si="7"/>
        <v>100</v>
      </c>
      <c r="Z51" s="8">
        <f t="shared" si="7"/>
        <v>250</v>
      </c>
      <c r="AA51" s="8">
        <f t="shared" si="7"/>
        <v>0</v>
      </c>
      <c r="AB51" s="8">
        <f t="shared" si="7"/>
        <v>333.3333333333333</v>
      </c>
      <c r="AC51" s="8">
        <f t="shared" si="7"/>
        <v>333.3333333333333</v>
      </c>
      <c r="AD51" s="8">
        <f>IF(AD50=0,0,$B$1/AD50)</f>
        <v>125</v>
      </c>
      <c r="AE51" s="8">
        <f>IF(AE50=0,0,$B$1/AE50)</f>
        <v>66.66666666666667</v>
      </c>
      <c r="AF51" s="8">
        <f t="shared" si="7"/>
        <v>45.45454545454545</v>
      </c>
      <c r="AG51" s="8">
        <f>IF(AG50=0,0,$B$1/AG50)</f>
        <v>1000</v>
      </c>
      <c r="AH51" s="8">
        <f>IF(AH50=0,0,$B$1/AH50)</f>
        <v>66.66666666666667</v>
      </c>
      <c r="AI51" s="8">
        <f>IF(AI50=0,0,$B$1/AI50)</f>
        <v>250</v>
      </c>
      <c r="AJ51" s="8">
        <f>IF(AJ50=0,0,$B$1/AJ50)</f>
        <v>1000</v>
      </c>
      <c r="AK51" s="8">
        <f>IF(AK50=0,0,$B$1/AK50)</f>
        <v>32.25806451612903</v>
      </c>
      <c r="AL51" s="8">
        <f>IF(AL50=0,0,$B$1/AL50)</f>
        <v>40</v>
      </c>
      <c r="AM51" s="8">
        <f t="shared" si="7"/>
        <v>500</v>
      </c>
      <c r="AN51" s="8"/>
    </row>
    <row r="54" ht="14.25">
      <c r="C54" s="47" t="s">
        <v>17</v>
      </c>
    </row>
    <row r="55" ht="14.25">
      <c r="C55" s="65" t="s">
        <v>119</v>
      </c>
    </row>
  </sheetData>
  <sheetProtection/>
  <printOptions/>
  <pageMargins left="0.6299212598425197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&amp;C&amp;12Хитрушки женщины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28125" style="1" bestFit="1" customWidth="1"/>
    <col min="2" max="2" width="20.140625" style="1" customWidth="1"/>
    <col min="3" max="10" width="7.421875" style="1" customWidth="1"/>
    <col min="11" max="12" width="8.00390625" style="1" customWidth="1"/>
    <col min="13" max="14" width="9.140625" style="1" customWidth="1"/>
    <col min="15" max="15" width="8.00390625" style="1" customWidth="1"/>
    <col min="16" max="16384" width="9.140625" style="1" customWidth="1"/>
  </cols>
  <sheetData>
    <row r="1" spans="1:15" ht="14.25">
      <c r="A1" s="66" t="s">
        <v>2</v>
      </c>
      <c r="B1" s="66" t="s">
        <v>1</v>
      </c>
      <c r="C1" s="66" t="s">
        <v>3</v>
      </c>
      <c r="D1" s="66"/>
      <c r="E1" s="66" t="s">
        <v>4</v>
      </c>
      <c r="F1" s="66"/>
      <c r="G1" s="66" t="s">
        <v>5</v>
      </c>
      <c r="H1" s="66"/>
      <c r="I1" s="66" t="s">
        <v>6</v>
      </c>
      <c r="J1" s="66"/>
      <c r="K1" s="66" t="s">
        <v>113</v>
      </c>
      <c r="L1" s="66" t="s">
        <v>114</v>
      </c>
      <c r="M1" s="67" t="s">
        <v>115</v>
      </c>
      <c r="N1" s="67" t="s">
        <v>116</v>
      </c>
      <c r="O1" s="66" t="s">
        <v>9</v>
      </c>
    </row>
    <row r="2" spans="1:15" ht="14.25">
      <c r="A2" s="66"/>
      <c r="B2" s="66"/>
      <c r="C2" s="23" t="s">
        <v>7</v>
      </c>
      <c r="D2" s="53" t="s">
        <v>112</v>
      </c>
      <c r="E2" s="23" t="s">
        <v>7</v>
      </c>
      <c r="F2" s="53" t="s">
        <v>112</v>
      </c>
      <c r="G2" s="23" t="s">
        <v>7</v>
      </c>
      <c r="H2" s="53" t="s">
        <v>112</v>
      </c>
      <c r="I2" s="23" t="s">
        <v>7</v>
      </c>
      <c r="J2" s="53" t="s">
        <v>112</v>
      </c>
      <c r="K2" s="66"/>
      <c r="L2" s="66"/>
      <c r="M2" s="68"/>
      <c r="N2" s="68"/>
      <c r="O2" s="66"/>
    </row>
    <row r="3" spans="1:15" ht="14.25">
      <c r="A3" s="2">
        <v>1</v>
      </c>
      <c r="B3" s="11" t="s">
        <v>107</v>
      </c>
      <c r="C3" s="2">
        <v>0</v>
      </c>
      <c r="D3" s="2">
        <v>0</v>
      </c>
      <c r="E3" s="2">
        <v>0</v>
      </c>
      <c r="F3" s="2">
        <v>3</v>
      </c>
      <c r="G3" s="23">
        <v>0</v>
      </c>
      <c r="H3" s="2">
        <v>0</v>
      </c>
      <c r="I3" s="2">
        <v>0</v>
      </c>
      <c r="J3" s="2">
        <v>0</v>
      </c>
      <c r="K3" s="26">
        <v>0</v>
      </c>
      <c r="L3" s="26">
        <v>1</v>
      </c>
      <c r="M3" s="53">
        <v>0</v>
      </c>
      <c r="N3" s="53">
        <v>3</v>
      </c>
      <c r="O3" s="53">
        <v>6</v>
      </c>
    </row>
    <row r="4" spans="1:15" ht="14.25">
      <c r="A4" s="2">
        <v>2</v>
      </c>
      <c r="B4" s="11" t="s">
        <v>108</v>
      </c>
      <c r="C4" s="2">
        <v>0</v>
      </c>
      <c r="D4" s="2">
        <v>0</v>
      </c>
      <c r="E4" s="23">
        <v>0</v>
      </c>
      <c r="F4" s="2">
        <v>1</v>
      </c>
      <c r="G4" s="23">
        <v>0</v>
      </c>
      <c r="H4" s="2">
        <v>0</v>
      </c>
      <c r="I4" s="2">
        <v>0</v>
      </c>
      <c r="J4" s="2">
        <v>1</v>
      </c>
      <c r="K4" s="26">
        <v>0</v>
      </c>
      <c r="L4" s="26">
        <v>2</v>
      </c>
      <c r="M4" s="53">
        <v>0</v>
      </c>
      <c r="N4" s="53">
        <v>2</v>
      </c>
      <c r="O4" s="53">
        <v>4</v>
      </c>
    </row>
    <row r="5" spans="1:15" ht="14.25">
      <c r="A5" s="27">
        <v>3</v>
      </c>
      <c r="B5" s="11" t="s">
        <v>109</v>
      </c>
      <c r="C5" s="2">
        <v>0</v>
      </c>
      <c r="D5" s="2">
        <v>0</v>
      </c>
      <c r="E5" s="23">
        <v>0</v>
      </c>
      <c r="F5" s="2">
        <v>2</v>
      </c>
      <c r="G5" s="23">
        <v>0</v>
      </c>
      <c r="H5" s="2">
        <v>0</v>
      </c>
      <c r="I5" s="2">
        <v>0</v>
      </c>
      <c r="J5" s="2">
        <v>1</v>
      </c>
      <c r="K5" s="26">
        <v>0</v>
      </c>
      <c r="L5" s="26">
        <v>2</v>
      </c>
      <c r="M5" s="53">
        <v>0</v>
      </c>
      <c r="N5" s="53">
        <v>3</v>
      </c>
      <c r="O5" s="53">
        <v>5</v>
      </c>
    </row>
    <row r="6" spans="1:15" ht="14.25">
      <c r="A6" s="27">
        <v>4</v>
      </c>
      <c r="B6" s="11" t="s">
        <v>117</v>
      </c>
      <c r="C6" s="2">
        <v>0</v>
      </c>
      <c r="D6" s="2">
        <v>2</v>
      </c>
      <c r="E6" s="23">
        <v>0</v>
      </c>
      <c r="F6" s="2">
        <v>1</v>
      </c>
      <c r="G6" s="23">
        <v>5</v>
      </c>
      <c r="H6" s="2">
        <v>0</v>
      </c>
      <c r="I6" s="2">
        <v>0</v>
      </c>
      <c r="J6" s="2">
        <v>1</v>
      </c>
      <c r="K6" s="26">
        <v>1</v>
      </c>
      <c r="L6" s="26">
        <v>3</v>
      </c>
      <c r="M6" s="53">
        <v>5</v>
      </c>
      <c r="N6" s="53">
        <v>4</v>
      </c>
      <c r="O6" s="53">
        <v>3</v>
      </c>
    </row>
    <row r="7" spans="1:15" ht="14.25">
      <c r="A7" s="27">
        <v>5</v>
      </c>
      <c r="B7" s="11" t="s">
        <v>110</v>
      </c>
      <c r="C7" s="23">
        <v>2</v>
      </c>
      <c r="D7" s="2">
        <v>1</v>
      </c>
      <c r="E7" s="23">
        <v>1</v>
      </c>
      <c r="F7" s="2">
        <v>1</v>
      </c>
      <c r="G7" s="23">
        <v>1</v>
      </c>
      <c r="H7" s="2">
        <v>0</v>
      </c>
      <c r="I7" s="23">
        <v>0</v>
      </c>
      <c r="J7" s="2">
        <v>1</v>
      </c>
      <c r="K7" s="26">
        <v>3</v>
      </c>
      <c r="L7" s="26">
        <v>3</v>
      </c>
      <c r="M7" s="53">
        <v>4</v>
      </c>
      <c r="N7" s="53">
        <v>3</v>
      </c>
      <c r="O7" s="53">
        <v>1</v>
      </c>
    </row>
    <row r="8" spans="1:15" ht="14.25">
      <c r="A8" s="27">
        <v>6</v>
      </c>
      <c r="B8" s="11" t="s">
        <v>111</v>
      </c>
      <c r="C8" s="23">
        <v>0</v>
      </c>
      <c r="D8" s="23">
        <v>2</v>
      </c>
      <c r="E8" s="23">
        <v>1</v>
      </c>
      <c r="F8" s="2">
        <v>1</v>
      </c>
      <c r="G8" s="23">
        <v>3</v>
      </c>
      <c r="H8" s="2">
        <v>0</v>
      </c>
      <c r="I8" s="23">
        <v>1</v>
      </c>
      <c r="J8" s="2">
        <v>1</v>
      </c>
      <c r="K8" s="26">
        <v>3</v>
      </c>
      <c r="L8" s="23">
        <v>3</v>
      </c>
      <c r="M8" s="53">
        <v>5</v>
      </c>
      <c r="N8" s="53">
        <v>4</v>
      </c>
      <c r="O8" s="53">
        <v>2</v>
      </c>
    </row>
  </sheetData>
  <sheetProtection/>
  <mergeCells count="11">
    <mergeCell ref="M1:M2"/>
    <mergeCell ref="N1:N2"/>
    <mergeCell ref="O1:O2"/>
    <mergeCell ref="K1:K2"/>
    <mergeCell ref="L1:L2"/>
    <mergeCell ref="I1:J1"/>
    <mergeCell ref="A1:A2"/>
    <mergeCell ref="B1:B2"/>
    <mergeCell ref="C1:D1"/>
    <mergeCell ref="E1:F1"/>
    <mergeCell ref="G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 Хвостенко</cp:lastModifiedBy>
  <cp:lastPrinted>2016-01-08T16:52:21Z</cp:lastPrinted>
  <dcterms:created xsi:type="dcterms:W3CDTF">2010-01-04T19:28:24Z</dcterms:created>
  <dcterms:modified xsi:type="dcterms:W3CDTF">2022-06-14T12:41:23Z</dcterms:modified>
  <cp:category/>
  <cp:version/>
  <cp:contentType/>
  <cp:contentStatus/>
</cp:coreProperties>
</file>